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oerlich\HORETO-PARIS Dropbox\Commun Horeto\RESTAURANTS &amp; SITES\NOUVEAU ECHANGE PDV\.New 4. Commercial\05-DOCUMENTATIONS COMMERCIALES\05-VSS\2022 - VSS HORETO\"/>
    </mc:Choice>
  </mc:AlternateContent>
  <xr:revisionPtr revIDLastSave="0" documentId="8_{0E1A7B21-DE59-42D5-ACDC-E10E328A6A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DER FORM" sheetId="5" r:id="rId1"/>
  </sheets>
  <definedNames>
    <definedName name="_xlnm.Print_Area" localSheetId="0">'ORDER FORM'!$A$1:$L$188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5" l="1"/>
  <c r="F51" i="5" s="1"/>
  <c r="E52" i="5"/>
  <c r="H51" i="5" l="1"/>
  <c r="E95" i="5" l="1"/>
  <c r="F95" i="5" s="1"/>
  <c r="E7" i="5"/>
  <c r="F7" i="5" s="1"/>
  <c r="E8" i="5"/>
  <c r="F8" i="5" s="1"/>
  <c r="E9" i="5"/>
  <c r="F9" i="5" s="1"/>
  <c r="H9" i="5" s="1"/>
  <c r="E10" i="5"/>
  <c r="E11" i="5"/>
  <c r="F11" i="5" s="1"/>
  <c r="E12" i="5"/>
  <c r="F12" i="5" s="1"/>
  <c r="E13" i="5"/>
  <c r="F13" i="5" s="1"/>
  <c r="E14" i="5"/>
  <c r="F14" i="5" s="1"/>
  <c r="E16" i="5"/>
  <c r="F16" i="5" s="1"/>
  <c r="E17" i="5"/>
  <c r="F17" i="5" s="1"/>
  <c r="H17" i="5" s="1"/>
  <c r="E18" i="5"/>
  <c r="F18" i="5" s="1"/>
  <c r="E19" i="5"/>
  <c r="F19" i="5" s="1"/>
  <c r="E20" i="5"/>
  <c r="F20" i="5" s="1"/>
  <c r="H20" i="5" s="1"/>
  <c r="E21" i="5"/>
  <c r="F21" i="5" s="1"/>
  <c r="E23" i="5"/>
  <c r="F23" i="5" s="1"/>
  <c r="H23" i="5" s="1"/>
  <c r="E24" i="5"/>
  <c r="F24" i="5" s="1"/>
  <c r="E25" i="5"/>
  <c r="F25" i="5" s="1"/>
  <c r="E26" i="5"/>
  <c r="F26" i="5" s="1"/>
  <c r="H26" i="5" s="1"/>
  <c r="E28" i="5"/>
  <c r="F28" i="5" s="1"/>
  <c r="E29" i="5"/>
  <c r="F29" i="5" s="1"/>
  <c r="E38" i="5"/>
  <c r="F38" i="5" s="1"/>
  <c r="E39" i="5"/>
  <c r="F39" i="5" s="1"/>
  <c r="H39" i="5" s="1"/>
  <c r="E40" i="5"/>
  <c r="F40" i="5" s="1"/>
  <c r="E41" i="5"/>
  <c r="F41" i="5" s="1"/>
  <c r="E44" i="5"/>
  <c r="F44" i="5" s="1"/>
  <c r="H44" i="5" s="1"/>
  <c r="E45" i="5"/>
  <c r="F45" i="5" s="1"/>
  <c r="E46" i="5"/>
  <c r="F46" i="5" s="1"/>
  <c r="E49" i="5"/>
  <c r="F49" i="5" s="1"/>
  <c r="H49" i="5" s="1"/>
  <c r="E50" i="5"/>
  <c r="F50" i="5" s="1"/>
  <c r="F52" i="5"/>
  <c r="H52" i="5" s="1"/>
  <c r="E53" i="5"/>
  <c r="F53" i="5" s="1"/>
  <c r="E57" i="5"/>
  <c r="F57" i="5" s="1"/>
  <c r="H57" i="5" s="1"/>
  <c r="E58" i="5"/>
  <c r="F58" i="5" s="1"/>
  <c r="E59" i="5"/>
  <c r="F59" i="5" s="1"/>
  <c r="E62" i="5"/>
  <c r="F62" i="5" s="1"/>
  <c r="H62" i="5" s="1"/>
  <c r="E63" i="5"/>
  <c r="F63" i="5" s="1"/>
  <c r="E64" i="5"/>
  <c r="F64" i="5" s="1"/>
  <c r="H64" i="5" s="1"/>
  <c r="E65" i="5"/>
  <c r="E66" i="5"/>
  <c r="F66" i="5" s="1"/>
  <c r="H66" i="5" s="1"/>
  <c r="E67" i="5"/>
  <c r="F67" i="5" s="1"/>
  <c r="E70" i="5"/>
  <c r="F70" i="5" s="1"/>
  <c r="H70" i="5" s="1"/>
  <c r="E71" i="5"/>
  <c r="F71" i="5" s="1"/>
  <c r="E72" i="5"/>
  <c r="F72" i="5" s="1"/>
  <c r="H72" i="5" s="1"/>
  <c r="E73" i="5"/>
  <c r="F73" i="5" s="1"/>
  <c r="E76" i="5"/>
  <c r="F76" i="5" s="1"/>
  <c r="E77" i="5"/>
  <c r="F77" i="5" s="1"/>
  <c r="H77" i="5" s="1"/>
  <c r="E78" i="5"/>
  <c r="F78" i="5" s="1"/>
  <c r="E79" i="5"/>
  <c r="F79" i="5" s="1"/>
  <c r="E81" i="5"/>
  <c r="F81" i="5" s="1"/>
  <c r="H81" i="5" s="1"/>
  <c r="E84" i="5"/>
  <c r="F84" i="5" s="1"/>
  <c r="E86" i="5"/>
  <c r="F86" i="5" s="1"/>
  <c r="E87" i="5"/>
  <c r="F87" i="5" s="1"/>
  <c r="E88" i="5"/>
  <c r="F88" i="5" s="1"/>
  <c r="E89" i="5"/>
  <c r="F89" i="5" s="1"/>
  <c r="E90" i="5"/>
  <c r="F90" i="5" s="1"/>
  <c r="H90" i="5" s="1"/>
  <c r="E91" i="5"/>
  <c r="F91" i="5" s="1"/>
  <c r="E92" i="5"/>
  <c r="F92" i="5" s="1"/>
  <c r="H92" i="5" s="1"/>
  <c r="E93" i="5"/>
  <c r="F93" i="5" s="1"/>
  <c r="H93" i="5" s="1"/>
  <c r="E94" i="5"/>
  <c r="F94" i="5" s="1"/>
  <c r="E96" i="5"/>
  <c r="F96" i="5" s="1"/>
  <c r="E97" i="5"/>
  <c r="F97" i="5" s="1"/>
  <c r="H86" i="5" l="1"/>
  <c r="H13" i="5"/>
  <c r="H24" i="5"/>
  <c r="H88" i="5"/>
  <c r="H18" i="5"/>
  <c r="H41" i="5"/>
  <c r="H95" i="5"/>
  <c r="H76" i="5"/>
  <c r="H40" i="5"/>
  <c r="H58" i="5"/>
  <c r="H73" i="5"/>
  <c r="H67" i="5"/>
  <c r="H8" i="5"/>
  <c r="H97" i="5"/>
  <c r="H87" i="5"/>
  <c r="H16" i="5"/>
  <c r="H7" i="5"/>
  <c r="H53" i="5"/>
  <c r="H45" i="5"/>
  <c r="H25" i="5"/>
  <c r="H14" i="5"/>
  <c r="H28" i="5"/>
  <c r="H94" i="5"/>
  <c r="H78" i="5"/>
  <c r="F65" i="5"/>
  <c r="H65" i="5" s="1"/>
  <c r="F10" i="5"/>
  <c r="H10" i="5" s="1"/>
  <c r="E5" i="5"/>
  <c r="F5" i="5" s="1"/>
  <c r="H91" i="5"/>
  <c r="H84" i="5"/>
  <c r="H71" i="5"/>
  <c r="H63" i="5"/>
  <c r="H50" i="5"/>
  <c r="H38" i="5"/>
  <c r="H21" i="5"/>
  <c r="H12" i="5"/>
  <c r="H96" i="5"/>
  <c r="H89" i="5"/>
  <c r="H79" i="5"/>
  <c r="H59" i="5"/>
  <c r="H46" i="5"/>
  <c r="H29" i="5"/>
  <c r="H19" i="5"/>
  <c r="H11" i="5"/>
  <c r="H5" i="5" l="1"/>
</calcChain>
</file>

<file path=xl/sharedStrings.xml><?xml version="1.0" encoding="utf-8"?>
<sst xmlns="http://schemas.openxmlformats.org/spreadsheetml/2006/main" count="310" uniqueCount="310">
  <si>
    <r>
      <t xml:space="preserve">             </t>
    </r>
    <r>
      <rPr>
        <b/>
        <sz val="24"/>
        <color theme="1"/>
        <rFont val="Calibri"/>
        <family val="2"/>
        <scheme val="minor"/>
      </rPr>
      <t xml:space="preserve">ESMO EXHIBITORS ORDER FORM   </t>
    </r>
    <r>
      <rPr>
        <b/>
        <sz val="14.5"/>
        <color theme="1"/>
        <rFont val="Calibri"/>
        <family val="2"/>
        <scheme val="minor"/>
      </rPr>
      <t xml:space="preserve">                                </t>
    </r>
  </si>
  <si>
    <t>MINIMUM OF ORDER IS 50,00€ PER DELIVERY - 1 FORM PER DELIVERY</t>
  </si>
  <si>
    <t xml:space="preserve">1st Order in view to organize well your event - to be return by Friday 19th August </t>
  </si>
  <si>
    <t>PLEASE SEND YOUR ORDER FORM BY EMAIL TO : commercial@horeto-paris.com
A VOTRE ECOUTE AU : 01.57.25.10.00</t>
  </si>
  <si>
    <t>QUANTITY</t>
  </si>
  <si>
    <t>PRODUCT NAME</t>
  </si>
  <si>
    <t>UNIT PRICE €
NO VAT</t>
  </si>
  <si>
    <t>TOTAL € 
NO VAT</t>
  </si>
  <si>
    <t>Delivery fees 
10%</t>
  </si>
  <si>
    <t>VAT RATE</t>
  </si>
  <si>
    <t>TOTAL € WITH VAT
+ DELIVERY FEES</t>
  </si>
  <si>
    <t>YOUR COMPANY</t>
  </si>
  <si>
    <t>CODE</t>
  </si>
  <si>
    <t>TOTAL FOR THIS ORDER IS</t>
  </si>
  <si>
    <t>COMPANY NAME</t>
  </si>
  <si>
    <t xml:space="preserve">                                           BOISSONS CHAUDES</t>
  </si>
  <si>
    <t>WARM DRINKS</t>
  </si>
  <si>
    <t>ES001</t>
  </si>
  <si>
    <t>KIT COFFEE MACHINE - Included: 1 machine espresso,
40 doses of coffee, 50 cups, stirrers and sugar sticks</t>
  </si>
  <si>
    <t>CONTACT</t>
  </si>
  <si>
    <t>ES002</t>
  </si>
  <si>
    <t>KIT COFFEE MACHINE - Included: 1 machine espresso,
180 doses of coffee, 200 cups, stirrers and sugar sticks</t>
  </si>
  <si>
    <t>ES111</t>
  </si>
  <si>
    <t>KIT COFFEE THERMOS 10pers. - Included:  
1 thermos one liter, cups, stirrers, milk doses and sugar sticks</t>
  </si>
  <si>
    <t>ADRESS</t>
  </si>
  <si>
    <t>ES112</t>
  </si>
  <si>
    <t>KIT TEA THERMOS 10pers. - Included:  
1 thermos one liter,cups, stirrers, milk doses and sugar sticks</t>
  </si>
  <si>
    <t>ES003</t>
  </si>
  <si>
    <t>PACK OF 20 DOSES OF ESPRESSO COFFEE</t>
  </si>
  <si>
    <t>PHONE</t>
  </si>
  <si>
    <t>ES005</t>
  </si>
  <si>
    <t xml:space="preserve">BOX OF 25 BAGS PARNEYS ORGANIC TEA BAGS </t>
  </si>
  <si>
    <t>E-MAIL</t>
  </si>
  <si>
    <t>ES006</t>
  </si>
  <si>
    <t>PACK OF 10 MILK DOSES</t>
  </si>
  <si>
    <t>ES007</t>
  </si>
  <si>
    <t>SUGAR STICKS 1KG</t>
  </si>
  <si>
    <t xml:space="preserve">                                           BOISSONS FRAICHES ET ALCOOLS</t>
  </si>
  <si>
    <t>COLD DRINKS AND ALCOHOL</t>
  </si>
  <si>
    <t>THE DELIVERY</t>
  </si>
  <si>
    <t>ES020</t>
  </si>
  <si>
    <t>ORANGE JUICE 1 LITER</t>
  </si>
  <si>
    <t>ES021</t>
  </si>
  <si>
    <t>APPLE JUICE 1 LITER</t>
  </si>
  <si>
    <t>DATE OF DELIVERY</t>
  </si>
  <si>
    <t>ES025</t>
  </si>
  <si>
    <t>COCA COLA 1,25 LITER</t>
  </si>
  <si>
    <r>
      <rPr>
        <sz val="14"/>
        <color theme="0"/>
        <rFont val="Calibri"/>
        <family val="2"/>
        <scheme val="minor"/>
      </rPr>
      <t>HOUR OF DELIVERY</t>
    </r>
    <r>
      <rPr>
        <sz val="14.5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Mention by the hour ex : 10h00
Delivery between :
 10h00 and 11h00</t>
    </r>
  </si>
  <si>
    <t>ES027</t>
  </si>
  <si>
    <t>COCA COLA ZERO 1,25 LITER</t>
  </si>
  <si>
    <t>ES028</t>
  </si>
  <si>
    <t>PACK OF 12 CANS COCA COLA 33 CL</t>
  </si>
  <si>
    <t>ES030</t>
  </si>
  <si>
    <t>PACK OF 12 CANS COCA COLA ZERO 33 CL</t>
  </si>
  <si>
    <t>ES031</t>
  </si>
  <si>
    <t>EVIAN 1,5 LITER (still water)</t>
  </si>
  <si>
    <t>SHOW / EXHIBITION</t>
  </si>
  <si>
    <t>ES032</t>
  </si>
  <si>
    <t>EVIAN 50CL (still water)</t>
  </si>
  <si>
    <t>ES034</t>
  </si>
  <si>
    <t>BADOIT 1 LITER (sparkling water)</t>
  </si>
  <si>
    <t>ES035</t>
  </si>
  <si>
    <t>BADOIT 50CL (sparkling water)</t>
  </si>
  <si>
    <r>
      <t xml:space="preserve">STAND INFO
</t>
    </r>
    <r>
      <rPr>
        <sz val="12"/>
        <color theme="0"/>
        <rFont val="Calibri"/>
        <family val="2"/>
        <scheme val="minor"/>
      </rPr>
      <t>Hall + Aisle + N°</t>
    </r>
  </si>
  <si>
    <t>ES137</t>
  </si>
  <si>
    <t>1 WATER COOLER + 2 JUGS OF 18 L + CUPS</t>
  </si>
  <si>
    <t>ES138</t>
  </si>
  <si>
    <t>1 JUG 18 L</t>
  </si>
  <si>
    <t>BOOTH NAME</t>
  </si>
  <si>
    <t>CONTACT ON SITE</t>
  </si>
  <si>
    <t>CELL PHONE ON SITE</t>
  </si>
  <si>
    <t>DOWN-PAYMENT POLICY</t>
  </si>
  <si>
    <t>DON'T FORGET …</t>
  </si>
  <si>
    <t>Down-payment 100% of the order</t>
  </si>
  <si>
    <t>ES054</t>
  </si>
  <si>
    <t xml:space="preserve">ICE BAG  - 3 KG </t>
  </si>
  <si>
    <t>ES053</t>
  </si>
  <si>
    <t xml:space="preserve">ICE BAG  - 20 KG </t>
  </si>
  <si>
    <t>ES056</t>
  </si>
  <si>
    <t>ICE TRAY</t>
  </si>
  <si>
    <t>ES055</t>
  </si>
  <si>
    <t>BOTTLE OPENER</t>
  </si>
  <si>
    <t>BILLING</t>
  </si>
  <si>
    <t xml:space="preserve">                                           GAMME ALIMENTAIRE - PETIT DEJEUNER et PAUSE SUCREE</t>
  </si>
  <si>
    <t>FOOD - BREAKFAST and COFFEE BREAK</t>
  </si>
  <si>
    <t>BANK TRANSFER</t>
  </si>
  <si>
    <t>RIB : 30076 02063 16309800200 16
IBAN :
FR76 3007 6020 6316 3098 0020 016
BIC : NORDFRPP</t>
  </si>
  <si>
    <t>ES113</t>
  </si>
  <si>
    <t>BREAKFAST PACKAGE 10 PERS.</t>
  </si>
  <si>
    <t>ES008</t>
  </si>
  <si>
    <t>PACK OF 15 FRENCH MINI PASTRIES</t>
  </si>
  <si>
    <t>ES114</t>
  </si>
  <si>
    <t>THE SWEET BREAK 10 PERS.</t>
  </si>
  <si>
    <t xml:space="preserve">                                           GAMME ALIMENTAIRE - LUNCH BOX</t>
  </si>
  <si>
    <t>FOOD - LUNCH BAG</t>
  </si>
  <si>
    <t>ES088</t>
  </si>
  <si>
    <t>Sandwich baguette chicken + Mineral water 50 CL + Today's pastry *</t>
  </si>
  <si>
    <t>CREDIT CARD</t>
  </si>
  <si>
    <t>REQUEST THE LINK 
FOR ONLINE PAYMENT
commercial@horeto-paris.com</t>
  </si>
  <si>
    <t>ES090</t>
  </si>
  <si>
    <t>Sandwich baguette tuna + Mineral water 50 CL + Today's pastry *</t>
  </si>
  <si>
    <t>ES089</t>
  </si>
  <si>
    <t>Sandwich baguette vegetarian + Mineral water 50 CL + Today's pastry *</t>
  </si>
  <si>
    <t>ES091</t>
  </si>
  <si>
    <t>Fraîcheur salad  + Mineral water 50 CL + Today's pastry *</t>
  </si>
  <si>
    <t>ES086</t>
  </si>
  <si>
    <t>Caesar salad  + Mineral water 50 CL + Today's pastry *</t>
  </si>
  <si>
    <t>* from 40 lunch boxes, thank you to contact the sales department for a personalized quote</t>
  </si>
  <si>
    <t xml:space="preserve">                                           GAMME PLATEAUX REPAS - Petite bouteille d'eau incluse (Minimum de commande 75.00 €)</t>
  </si>
  <si>
    <t>LUNCH TRAYS - Small water included (minimum order 75€)</t>
  </si>
  <si>
    <t>ES151</t>
  </si>
  <si>
    <t>LUNCH TRAY - CHIKEN *</t>
  </si>
  <si>
    <t>ES152</t>
  </si>
  <si>
    <t>LUNCH TRAY - FISH *</t>
  </si>
  <si>
    <t>ES153</t>
  </si>
  <si>
    <t>LUNCH TRAY - VEGETARIAN *</t>
  </si>
  <si>
    <r>
      <t xml:space="preserve">*Minimum order of </t>
    </r>
    <r>
      <rPr>
        <b/>
        <i/>
        <u/>
        <sz val="14"/>
        <color rgb="FF0070C0"/>
        <rFont val="Calibri"/>
        <family val="2"/>
        <scheme val="minor"/>
      </rPr>
      <t>3 trays per variety</t>
    </r>
    <r>
      <rPr>
        <b/>
        <i/>
        <sz val="13.5"/>
        <color rgb="FF0070C0"/>
        <rFont val="Calibri"/>
        <family val="2"/>
        <scheme val="minor"/>
      </rPr>
      <t xml:space="preserve"> : 81€ HT
*Please order </t>
    </r>
    <r>
      <rPr>
        <b/>
        <i/>
        <u/>
        <sz val="14"/>
        <color rgb="FF0070C0"/>
        <rFont val="Calibri"/>
        <family val="2"/>
        <scheme val="minor"/>
      </rPr>
      <t>3 working days in advance</t>
    </r>
  </si>
  <si>
    <t xml:space="preserve">                                           GAMME COCKTAIL - Pièces Salées et Sucrées</t>
  </si>
  <si>
    <t>COCKTAIL COLLECTION - Salted and Sweets</t>
  </si>
  <si>
    <t>ES060</t>
  </si>
  <si>
    <t>LONG SLICE MULTICEREALE BREAD  - 34 PIECES</t>
  </si>
  <si>
    <t>ES061</t>
  </si>
  <si>
    <t>ASSORTMENT OF MINI SANDWICH PLATTER  - 28 PIECES</t>
  </si>
  <si>
    <t>ES063</t>
  </si>
  <si>
    <t>ASSORTMENT OF MILK BUNS - 20 PIECES</t>
  </si>
  <si>
    <t>ES065</t>
  </si>
  <si>
    <t>TRAY OF CANAPES MONT BLANC - 40 PIECES</t>
  </si>
  <si>
    <t>ES066</t>
  </si>
  <si>
    <t>TRAY OF SELECTION DE SAVEURS - 56 PIECES</t>
  </si>
  <si>
    <t>ES067</t>
  </si>
  <si>
    <t>TRAY OF EXCELLENCE - 48 PIECES</t>
  </si>
  <si>
    <t>ES074</t>
  </si>
  <si>
    <t>BASKET OF DELICATESSEN 1 KG*</t>
  </si>
  <si>
    <t>YOUR AGREEMENT</t>
  </si>
  <si>
    <t>ES075</t>
  </si>
  <si>
    <t>BASKET OF CHEESES 1 KG*</t>
  </si>
  <si>
    <t>ES076</t>
  </si>
  <si>
    <t>BASKET OF VEGETABLES  3 KG*</t>
  </si>
  <si>
    <t>YOUR NAME</t>
  </si>
  <si>
    <t>ES077</t>
  </si>
  <si>
    <t>BASKET OF FRESH FRUITS  3 KG*</t>
  </si>
  <si>
    <t>* to be order 48h in advance</t>
  </si>
  <si>
    <t>SIGNATURE</t>
  </si>
  <si>
    <t>ES068</t>
  </si>
  <si>
    <t>MADELEINE  - 20 PIECES</t>
  </si>
  <si>
    <t>ES069</t>
  </si>
  <si>
    <t>MINI MACARON - 72 PIECES</t>
  </si>
  <si>
    <t>ES070</t>
  </si>
  <si>
    <t>SWEET PETITS FOURS - 53 PIECES</t>
  </si>
  <si>
    <t>Along with the comment
"READ AND APPROVED"</t>
  </si>
  <si>
    <t>ES073</t>
  </si>
  <si>
    <t>PETITS FOURS CONFISEUR - 48 PIECES</t>
  </si>
  <si>
    <t>ES099</t>
  </si>
  <si>
    <t>SET OF 10 BAMBOO TONGS FOR SERVING</t>
  </si>
  <si>
    <t>By placing an Order, the customer complies with 
the Terms and Conditions, as defined, 
without restriction or reservation.</t>
  </si>
  <si>
    <t xml:space="preserve">                                           GAMME SNACKING / APERITIF</t>
  </si>
  <si>
    <t>SNACKING / APERITIF</t>
  </si>
  <si>
    <t>ES009</t>
  </si>
  <si>
    <t>SWEET BISCUITS  1KG</t>
  </si>
  <si>
    <t xml:space="preserve">                                           MATERIEL JETABLE ET DIVERS</t>
  </si>
  <si>
    <t>DISPOSABLE MATERIALS AND MISCELLANEOUS</t>
  </si>
  <si>
    <t>ES101</t>
  </si>
  <si>
    <t>DISPOSABLE COFFEE CUPS (12 CL) 100 PIECES</t>
  </si>
  <si>
    <t>ES102</t>
  </si>
  <si>
    <t>DISPOSABLE  TEA CUPS (20 CL) 50 PIECES</t>
  </si>
  <si>
    <t>ES103</t>
  </si>
  <si>
    <t>STIRRERS 50 PIECES</t>
  </si>
  <si>
    <t>ES104</t>
  </si>
  <si>
    <t>PRESENTATION BOWLS 2 PIECES (900 ML / 1400 ML)</t>
  </si>
  <si>
    <t>ES134</t>
  </si>
  <si>
    <t>PRESENTATION BASKET FOR PASTRIES</t>
  </si>
  <si>
    <t>ES105</t>
  </si>
  <si>
    <t>DISPOSABLE PLATES 25 PIECES</t>
  </si>
  <si>
    <t>ES108</t>
  </si>
  <si>
    <t>DISPOSABLE PAPER NAPKINS 100 PIECES</t>
  </si>
  <si>
    <t>ES124</t>
  </si>
  <si>
    <t>SET OF DISPOSABLE CUTTLERY 10 PIECES</t>
  </si>
  <si>
    <t>ES110</t>
  </si>
  <si>
    <t>CLEANING SET (trash bags, paper rolls, glass cleaner, sponge)</t>
  </si>
  <si>
    <t>ES122</t>
  </si>
  <si>
    <t>Hydroalcoholic gel 500 ML</t>
  </si>
  <si>
    <t>ES122-A</t>
  </si>
  <si>
    <t>50 MASKS</t>
  </si>
  <si>
    <t>ES100</t>
  </si>
  <si>
    <t xml:space="preserve">PACK OF 2 PAPER ROLLS </t>
  </si>
  <si>
    <t>GENERAL TERMS AND CONDITIONS OF SALE</t>
  </si>
  <si>
    <t>ARTICLE 1-DEFINITIONS</t>
  </si>
  <si>
    <t>ARTICLE 6 - CANCELLATION - MODIFICATION</t>
  </si>
  <si>
    <t>Whenever they are used in this Agreement or in connection with its execution,</t>
  </si>
  <si>
    <t>6.1 Cancellation - Modification by the Client or decided by the Client:</t>
  </si>
  <si>
    <t>the following terms will have the meaning defined below:</t>
  </si>
  <si>
    <t>Any cancellation or modification by the Customer of the Order must be brought to the</t>
  </si>
  <si>
    <t>CUSTOMER means the beneficiary of the Services;</t>
  </si>
  <si>
    <t>knowledge of the Service Provider at least 48 business hours before the delivery date, in writing.</t>
  </si>
  <si>
    <t>SERVICE PROVIDER means HORETO-PARIS company performing the Service, as</t>
  </si>
  <si>
    <t>In case of cancellation of the Service by the Customer for any reason before the 48 hours preceding the date of performance</t>
  </si>
  <si>
    <t>as identified at the bottom of this document;</t>
  </si>
  <si>
    <t>of the Service: the liable for the full amount including tax of the canceled Service.</t>
  </si>
  <si>
    <t>GENERAL CONDITIONS mean this document;</t>
  </si>
  <si>
    <t>No decreased modification of the quantity of products ordered is possible.</t>
  </si>
  <si>
    <t>ORDER means the specific conditions agreed between the Parties specifying</t>
  </si>
  <si>
    <t>in particular the identity of the Client, the Services and the price ;</t>
  </si>
  <si>
    <t>6.2 Cancellation by the Service Provider (excluding force majeure):</t>
  </si>
  <si>
    <t>CONTRACT means the service contract concluded between the Provider and the Customer referred to in 2.3;</t>
  </si>
  <si>
    <t>Any cancellation by the Service Provider will be brought to the attention of the Customer by e-mail.</t>
  </si>
  <si>
    <t>PART (S) designates indifferently the Provider and / or the Client;</t>
  </si>
  <si>
    <t>The Customer wil get twice the deposit as a refund by the service provider.</t>
  </si>
  <si>
    <t>SERVICE (S) means (s) the service (s) entrusted by the Customer to the Service Provider, as specified in the Order</t>
  </si>
  <si>
    <t>6.3 Cancellation - Modification in the event of force majeure or due to a third party :</t>
  </si>
  <si>
    <t xml:space="preserve">The Service Provider may be released from its obligations or suspend execution thereof, if it finds it impossible to assume </t>
  </si>
  <si>
    <t xml:space="preserve">them as a result of force majeure (wars, events, any claims affecting its facilities ...) or due to a third party. </t>
  </si>
  <si>
    <t>ARTICLE 2 - OBJECT AND CONTRACTUAL PARTS</t>
  </si>
  <si>
    <t>In case of cancellation by the Service Provider of the Service ordered due to a case of force majeure from any other</t>
  </si>
  <si>
    <t>2.1 The purpose of this document is to define the general conditions under which the</t>
  </si>
  <si>
    <t>cause external to the Service Provider, the Service Provider will pay back in full to the Customer the sums already paid.</t>
  </si>
  <si>
    <t>Service provider markets catering services delivered to the stand. Any other</t>
  </si>
  <si>
    <t xml:space="preserve">Are considered in particular as a case of force majeure or cause external to the Claimant for war, </t>
  </si>
  <si>
    <t>Service entrusted to the Service Provider will be governed by the General Conditions of Sale of the event catering team.</t>
  </si>
  <si>
    <t>riots, demonstrations / strikes, any event  flood ...), blockage or traffic difficulties, any disaster affecting the installations</t>
  </si>
  <si>
    <t xml:space="preserve">2.2 The General Conditions prevail over any purchase condition, except formal exceptions and /or authorizations </t>
  </si>
  <si>
    <t>of the establishment of the Provider.</t>
  </si>
  <si>
    <t>of the Provider appearing on the Order.</t>
  </si>
  <si>
    <t>2.3 These General Conditions are supplemented and / or modified by the Order</t>
  </si>
  <si>
    <t>with which they form, inseparably, the Contract.</t>
  </si>
  <si>
    <t>2.4 The fact for the Customer, to return signed, the purchase order attached to the quote of the provider</t>
  </si>
  <si>
    <t>ARTICLE 7 - INVOICING AND SETTLEMENT CONDITIONS</t>
  </si>
  <si>
    <t xml:space="preserve">and / or request to perform the Services mentioned on the quote, </t>
  </si>
  <si>
    <t xml:space="preserve">The invoice less the deposit already paid by the Customer will be issued upon completion of the services invoiced. </t>
  </si>
  <si>
    <t>is acceptance of said quotation and General Conditions.</t>
  </si>
  <si>
    <t>Unless otherwise agreed by the Parties, the invoices of the Service Provider are payable immediately and without delay.</t>
  </si>
  <si>
    <t xml:space="preserve">2.5 The Customer undertakes to comply with, and ensure compliance with all the provisions set out in this document, </t>
  </si>
  <si>
    <t xml:space="preserve">Payments can be made by bank transfer or by check or other methods of payment accepted by the Provider. </t>
  </si>
  <si>
    <t>as well as the legal and regulatory requirements.</t>
  </si>
  <si>
    <t xml:space="preserve">No discount will be granted. </t>
  </si>
  <si>
    <t xml:space="preserve">In the case of non-payment or unpaid balance by the due date mentioned on the invoice, all outstanding balances </t>
  </si>
  <si>
    <t>will automatically and without prior notice, be subject to default interest at the rate equal to three times the legal interest.</t>
  </si>
  <si>
    <t>ARTICLE 3 - RESERVATION TERMS</t>
  </si>
  <si>
    <t>In addition, in application of articles L441-6 and D441-5 of the Commercial Code, all businesses in situations</t>
  </si>
  <si>
    <t xml:space="preserve">3.1 Unless otherwise stated on the estimate, the period of validity is eight business days from the date of its issue. </t>
  </si>
  <si>
    <t xml:space="preserve"> of late payments will automatically be liable for compensation of recovery costs of 40 Euros, </t>
  </si>
  <si>
    <t>and this in prejudice to the right of the Service Provider to claim additional compensation if the recovery costs</t>
  </si>
  <si>
    <t xml:space="preserve"> incurred are higher than this compensation.</t>
  </si>
  <si>
    <t>3.2 To complete a reservation the Customer must return the order form signed to the Service Provider attached</t>
  </si>
  <si>
    <t>to the quote of the Provider. This order form as well as the quote, to which it refers, constitute the Order.</t>
  </si>
  <si>
    <t>ARTICLE 8 - INSURANCE - RESPONSIBILITIES</t>
  </si>
  <si>
    <t xml:space="preserve">The reservation will only become final after receipt by the Provider, within the period of validity, </t>
  </si>
  <si>
    <t>The Service Provider declines all responsibility for damages caused of any kind</t>
  </si>
  <si>
    <t>of the Order signed by the Customer and 100% payment of the Order amount including tax as a deposit.</t>
  </si>
  <si>
    <t>that there are, and in particular fire, theft, loss, degradation, likely to reach the</t>
  </si>
  <si>
    <t xml:space="preserve">materials brought by the Client and / or the participants during the event. </t>
  </si>
  <si>
    <t xml:space="preserve">At this end, the Client undertakes to waive and have his insurers waive all recourse to the Service Provider </t>
  </si>
  <si>
    <t>No reservation will be confirmed without a signed Order and 100% deposit as mentioned above.</t>
  </si>
  <si>
    <t xml:space="preserve">and its insurers and to guarantee the Service Provider of any recourse that may be engaged </t>
  </si>
  <si>
    <t xml:space="preserve">as such by the participants against him and that of his insurers. </t>
  </si>
  <si>
    <t>The minimum order amount per delivery is set at 50 Euros HT for any Service delivered</t>
  </si>
  <si>
    <t xml:space="preserve">In addition, the Customer will be solely responsible for any loss, breakage, degradation, act of vandalism, </t>
  </si>
  <si>
    <t xml:space="preserve"> to the exhibition center (Porte de Versailles)</t>
  </si>
  <si>
    <t>or theft which could be caused by the participants and / or by the staff in their charge, on and the equipment</t>
  </si>
  <si>
    <t>belonging to the Service Provider or on those made available to the Customer.</t>
  </si>
  <si>
    <t>Any Order of fresh products for the next day must be made before 3 p.m.</t>
  </si>
  <si>
    <t>After this period, any request for an increase in the quantity of products</t>
  </si>
  <si>
    <t>taken into account by the Service Provider is subject to availability.</t>
  </si>
  <si>
    <t xml:space="preserve">ARTICLE 9 - STATUS OF STAFF </t>
  </si>
  <si>
    <t xml:space="preserve">The personnel of the Service Provider assigned to perform the Services, remains in any condition cause under the exclusive </t>
  </si>
  <si>
    <t>ARTICLE 4 - PRICE</t>
  </si>
  <si>
    <t xml:space="preserve">subordination link of the Provider, who assures the hierarchical authority and the administrative, accounting and </t>
  </si>
  <si>
    <t>Unless otherwise stipulated, all Service Provider's prices are in Euros out of taxes and out of delivery fee.</t>
  </si>
  <si>
    <t>social management of its staff. The staff provided by the Service Provider in no case is to be considered as employees</t>
  </si>
  <si>
    <t xml:space="preserve">Taxes  can change according to goverrnment ‘s decision.. </t>
  </si>
  <si>
    <t>of the Client.</t>
  </si>
  <si>
    <t xml:space="preserve">Prices will be increased by the current taxes  on the day of the Service. </t>
  </si>
  <si>
    <t xml:space="preserve">Delivery costs represents 10% of the amount VAT excluded of the Order. </t>
  </si>
  <si>
    <t xml:space="preserve">In case of Customer absence during the agreed delivery date and time, the customer is liable for the additional delivery </t>
  </si>
  <si>
    <t>costs mentioned in the estimate (or in the Service provider’s catalogue).</t>
  </si>
  <si>
    <t>ARTICLE 10 - MISCELLANEOUS CLAUSES</t>
  </si>
  <si>
    <t xml:space="preserve">Any changes to the agreed order and / or new charges, and / or additional fees will automatically </t>
  </si>
  <si>
    <t xml:space="preserve">The Client authorizes the Service Provider to state the Contract, name and / or Client logo and a brief description </t>
  </si>
  <si>
    <t>readjust the Service Provider's prices and delivery fee.</t>
  </si>
  <si>
    <t>of the Services, as commercial references, on actuals or future  documents and in all countries in which the Provider</t>
  </si>
  <si>
    <t>These prices correspond to services performed in mainland France. As soon as the</t>
  </si>
  <si>
    <t xml:space="preserve">has an establishment. </t>
  </si>
  <si>
    <t xml:space="preserve">reservation has become final in accordance with the above article, the rates of the Provider will </t>
  </si>
  <si>
    <t>This authorization is valid for the duration of the Contract and the failure of the Provider to relay one or more stipulations of</t>
  </si>
  <si>
    <t>no longer be negotiable and will be firm and final.</t>
  </si>
  <si>
    <t xml:space="preserve">the General Conditions / Contract does not constitute waiver of this (these). Personal information concerning individuals, </t>
  </si>
  <si>
    <t>Similarly, the type of Food Benefit cannot be changed without the agreement of the Service provider.</t>
  </si>
  <si>
    <t xml:space="preserve">collected on the occasion of the Contract, will be used and communicated, only for management needs administrative, </t>
  </si>
  <si>
    <t xml:space="preserve">execution of the Contract or commercial actions or to satisfy the legal or regulatory obligations. </t>
  </si>
  <si>
    <t>The Customer may exercise the rights of access and rectification under the conditions provided for by the legislation</t>
  </si>
  <si>
    <t>ARTICLE 5 - DELIVERY – CLAIMS</t>
  </si>
  <si>
    <t>in force at the address specified in the Order or at the registered office of the Service Provider.</t>
  </si>
  <si>
    <t xml:space="preserve">The order must be checked upon delivery in the presence of the delivery driver. </t>
  </si>
  <si>
    <t xml:space="preserve">A delivery slip will be provided by driver and by signing mentioned delivery slip, </t>
  </si>
  <si>
    <t xml:space="preserve">Customer assumes responsibility for the order. Customer will be provided a copy of the signed delivery slip. </t>
  </si>
  <si>
    <t xml:space="preserve">The Provider will take no claim into account when it is not mentioned on this voucher, upon delivery. </t>
  </si>
  <si>
    <t>ARTICLE 11 - APPLICABLE LAW AND SETTLEMENT OF DISPUTES</t>
  </si>
  <si>
    <t xml:space="preserve">No goods can be taken back, nor exchanged, for hygienic reasons. </t>
  </si>
  <si>
    <t>The applicable law is French law.</t>
  </si>
  <si>
    <t>The Service Provider cannot be held liable if the accessibility of the delivery location is difficult or impossible.</t>
  </si>
  <si>
    <t xml:space="preserve">In case of disputes between the parties on the formation, interpretation, execution, cancellation hereof, </t>
  </si>
  <si>
    <t xml:space="preserve">The Service Provider declines all responsibility in the event that the goods delivered are not stored in optimal </t>
  </si>
  <si>
    <t xml:space="preserve">the Parties will endeavor to bring an amicable end to it. Failure to resolve, any issues will be heard in a Paris court of law. </t>
  </si>
  <si>
    <t xml:space="preserve">conditions (Maxi + 4 °c) or failing to be consumed within an hour at the latest. </t>
  </si>
  <si>
    <t>Some of our products being thawed by us, the Customer agrees not to refreeze these products.</t>
  </si>
  <si>
    <t>The Service Provider cannot be held liable in the event of non-compliance by the customer of the conditions of storage,</t>
  </si>
  <si>
    <t>conservation and use of the products sold.</t>
  </si>
  <si>
    <t xml:space="preserve">The Service Provider strongly advises the Customer to pay strict attention to deadlines for consumption of the products </t>
  </si>
  <si>
    <t>sold and their mode of conservation between the time of their delivery and their consumption.</t>
  </si>
  <si>
    <t>HORETO PARIS SIRET N° : 902 446 988 00013</t>
  </si>
  <si>
    <t>ayant son siège social 19 bis rue  Godefroy 92800 PUTEAUX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</si>
</sst>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14.5"/>
      <color theme="1"/>
      <name val="Calibri"/>
      <family val="2"/>
      <scheme val="minor"/>
    </font>
    <font>
      <sz val="14.5"/>
      <color rgb="FFD87C16"/>
      <name val="Calibri"/>
      <family val="2"/>
      <scheme val="minor"/>
    </font>
    <font>
      <b/>
      <u/>
      <sz val="14.5"/>
      <color rgb="FFD87C16"/>
      <name val="Calibri"/>
      <family val="2"/>
      <scheme val="minor"/>
    </font>
    <font>
      <b/>
      <u/>
      <sz val="14.5"/>
      <color theme="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4.5"/>
      <color theme="0"/>
      <name val="Calibri"/>
      <family val="2"/>
      <scheme val="minor"/>
    </font>
    <font>
      <sz val="14.5"/>
      <color rgb="FF0070C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i/>
      <sz val="14.5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.5"/>
      <color theme="1"/>
      <name val="Calibri"/>
      <family val="2"/>
      <scheme val="minor"/>
    </font>
    <font>
      <b/>
      <i/>
      <sz val="13.5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.5"/>
      <name val="Calibri"/>
      <family val="2"/>
      <scheme val="minor"/>
    </font>
    <font>
      <b/>
      <sz val="16"/>
      <name val="Calibri"/>
      <family val="2"/>
      <scheme val="minor"/>
    </font>
    <font>
      <b/>
      <sz val="14.5"/>
      <name val="Calibri"/>
      <family val="2"/>
      <scheme val="minor"/>
    </font>
    <font>
      <sz val="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i/>
      <sz val="14.5"/>
      <color theme="1"/>
      <name val="Calibri"/>
      <family val="2"/>
      <scheme val="minor"/>
    </font>
    <font>
      <b/>
      <sz val="14.5"/>
      <color rgb="FF0070C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.5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10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6" xfId="0" applyFont="1" applyBorder="1"/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/>
    <xf numFmtId="10" fontId="5" fillId="0" borderId="3" xfId="0" applyNumberFormat="1" applyFont="1" applyBorder="1"/>
    <xf numFmtId="164" fontId="5" fillId="0" borderId="9" xfId="0" applyNumberFormat="1" applyFont="1" applyBorder="1"/>
    <xf numFmtId="0" fontId="5" fillId="0" borderId="5" xfId="0" applyFont="1" applyBorder="1" applyAlignment="1" applyProtection="1">
      <alignment vertical="center"/>
      <protection locked="0"/>
    </xf>
    <xf numFmtId="0" fontId="5" fillId="0" borderId="7" xfId="0" applyFont="1" applyBorder="1" applyAlignment="1">
      <alignment wrapText="1"/>
    </xf>
    <xf numFmtId="164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/>
    <xf numFmtId="164" fontId="5" fillId="0" borderId="6" xfId="0" applyNumberFormat="1" applyFont="1" applyBorder="1"/>
    <xf numFmtId="10" fontId="5" fillId="0" borderId="4" xfId="0" applyNumberFormat="1" applyFont="1" applyBorder="1"/>
    <xf numFmtId="0" fontId="5" fillId="2" borderId="1" xfId="0" applyFont="1" applyFill="1" applyBorder="1"/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wrapText="1"/>
    </xf>
    <xf numFmtId="164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/>
    <xf numFmtId="164" fontId="5" fillId="2" borderId="4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/>
    <xf numFmtId="0" fontId="5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/>
    <xf numFmtId="164" fontId="5" fillId="0" borderId="2" xfId="0" applyNumberFormat="1" applyFont="1" applyBorder="1" applyAlignment="1">
      <alignment horizontal="right"/>
    </xf>
    <xf numFmtId="164" fontId="5" fillId="0" borderId="2" xfId="0" applyNumberFormat="1" applyFont="1" applyBorder="1"/>
    <xf numFmtId="164" fontId="5" fillId="0" borderId="10" xfId="0" applyNumberFormat="1" applyFont="1" applyBorder="1"/>
    <xf numFmtId="10" fontId="5" fillId="0" borderId="2" xfId="0" applyNumberFormat="1" applyFont="1" applyBorder="1"/>
    <xf numFmtId="0" fontId="7" fillId="0" borderId="22" xfId="0" applyFont="1" applyBorder="1"/>
    <xf numFmtId="0" fontId="5" fillId="0" borderId="14" xfId="0" applyFont="1" applyBorder="1" applyAlignment="1" applyProtection="1">
      <alignment vertical="center"/>
      <protection locked="0"/>
    </xf>
    <xf numFmtId="0" fontId="5" fillId="0" borderId="9" xfId="0" applyFont="1" applyBorder="1"/>
    <xf numFmtId="0" fontId="5" fillId="0" borderId="22" xfId="0" applyFont="1" applyBorder="1"/>
    <xf numFmtId="0" fontId="5" fillId="0" borderId="7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164" fontId="5" fillId="0" borderId="16" xfId="0" applyNumberFormat="1" applyFont="1" applyBorder="1"/>
    <xf numFmtId="0" fontId="5" fillId="0" borderId="18" xfId="0" applyFont="1" applyBorder="1" applyAlignment="1" applyProtection="1">
      <alignment vertical="center"/>
      <protection locked="0"/>
    </xf>
    <xf numFmtId="164" fontId="5" fillId="0" borderId="10" xfId="0" applyNumberFormat="1" applyFont="1" applyBorder="1" applyAlignment="1">
      <alignment horizontal="right"/>
    </xf>
    <xf numFmtId="164" fontId="5" fillId="0" borderId="0" xfId="0" applyNumberFormat="1" applyFont="1"/>
    <xf numFmtId="10" fontId="5" fillId="0" borderId="0" xfId="0" applyNumberFormat="1" applyFont="1"/>
    <xf numFmtId="164" fontId="5" fillId="0" borderId="11" xfId="0" applyNumberFormat="1" applyFont="1" applyBorder="1"/>
    <xf numFmtId="0" fontId="5" fillId="0" borderId="0" xfId="0" applyFont="1" applyAlignment="1" applyProtection="1">
      <alignment vertical="center"/>
      <protection locked="0"/>
    </xf>
    <xf numFmtId="164" fontId="5" fillId="0" borderId="0" xfId="0" applyNumberFormat="1" applyFont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0" fontId="5" fillId="0" borderId="11" xfId="0" applyNumberFormat="1" applyFont="1" applyBorder="1"/>
    <xf numFmtId="0" fontId="5" fillId="0" borderId="15" xfId="0" applyFont="1" applyBorder="1" applyAlignment="1">
      <alignment vertical="center"/>
    </xf>
    <xf numFmtId="0" fontId="5" fillId="0" borderId="15" xfId="0" applyFont="1" applyBorder="1"/>
    <xf numFmtId="164" fontId="5" fillId="0" borderId="15" xfId="0" applyNumberFormat="1" applyFont="1" applyBorder="1"/>
    <xf numFmtId="10" fontId="5" fillId="0" borderId="15" xfId="0" applyNumberFormat="1" applyFont="1" applyBorder="1"/>
    <xf numFmtId="164" fontId="5" fillId="0" borderId="16" xfId="0" applyNumberFormat="1" applyFont="1" applyBorder="1" applyAlignment="1">
      <alignment horizontal="right"/>
    </xf>
    <xf numFmtId="10" fontId="5" fillId="0" borderId="16" xfId="0" applyNumberFormat="1" applyFont="1" applyBorder="1"/>
    <xf numFmtId="0" fontId="5" fillId="0" borderId="24" xfId="0" applyFont="1" applyBorder="1"/>
    <xf numFmtId="164" fontId="5" fillId="0" borderId="24" xfId="0" applyNumberFormat="1" applyFont="1" applyBorder="1"/>
    <xf numFmtId="10" fontId="5" fillId="0" borderId="24" xfId="0" applyNumberFormat="1" applyFont="1" applyBorder="1"/>
    <xf numFmtId="0" fontId="5" fillId="0" borderId="27" xfId="0" applyFont="1" applyBorder="1" applyAlignment="1">
      <alignment vertical="center"/>
    </xf>
    <xf numFmtId="0" fontId="5" fillId="0" borderId="27" xfId="0" applyFont="1" applyBorder="1"/>
    <xf numFmtId="164" fontId="5" fillId="0" borderId="27" xfId="0" applyNumberFormat="1" applyFont="1" applyBorder="1"/>
    <xf numFmtId="10" fontId="5" fillId="0" borderId="27" xfId="0" applyNumberFormat="1" applyFont="1" applyBorder="1"/>
    <xf numFmtId="0" fontId="5" fillId="0" borderId="16" xfId="0" applyFont="1" applyBorder="1"/>
    <xf numFmtId="10" fontId="5" fillId="0" borderId="28" xfId="0" applyNumberFormat="1" applyFont="1" applyBorder="1"/>
    <xf numFmtId="0" fontId="7" fillId="0" borderId="6" xfId="0" applyFont="1" applyBorder="1"/>
    <xf numFmtId="0" fontId="5" fillId="0" borderId="17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1" xfId="0" applyFont="1" applyBorder="1"/>
    <xf numFmtId="164" fontId="5" fillId="0" borderId="20" xfId="0" applyNumberFormat="1" applyFont="1" applyBorder="1"/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 applyProtection="1">
      <alignment vertical="center"/>
      <protection locked="0"/>
    </xf>
    <xf numFmtId="164" fontId="5" fillId="0" borderId="7" xfId="0" applyNumberFormat="1" applyFont="1" applyBorder="1"/>
    <xf numFmtId="0" fontId="7" fillId="0" borderId="0" xfId="0" applyFont="1"/>
    <xf numFmtId="10" fontId="5" fillId="0" borderId="17" xfId="0" applyNumberFormat="1" applyFont="1" applyBorder="1"/>
    <xf numFmtId="164" fontId="5" fillId="0" borderId="17" xfId="0" applyNumberFormat="1" applyFont="1" applyBorder="1"/>
    <xf numFmtId="10" fontId="5" fillId="0" borderId="7" xfId="0" applyNumberFormat="1" applyFont="1" applyBorder="1"/>
    <xf numFmtId="164" fontId="5" fillId="0" borderId="25" xfId="0" applyNumberFormat="1" applyFont="1" applyBorder="1"/>
    <xf numFmtId="0" fontId="5" fillId="0" borderId="26" xfId="0" applyFont="1" applyBorder="1" applyAlignment="1" applyProtection="1">
      <alignment vertical="center"/>
      <protection locked="0"/>
    </xf>
    <xf numFmtId="10" fontId="5" fillId="0" borderId="20" xfId="0" applyNumberFormat="1" applyFont="1" applyBorder="1"/>
    <xf numFmtId="0" fontId="5" fillId="0" borderId="24" xfId="0" applyFont="1" applyBorder="1" applyAlignment="1" applyProtection="1">
      <alignment vertical="center"/>
      <protection locked="0"/>
    </xf>
    <xf numFmtId="0" fontId="5" fillId="0" borderId="7" xfId="0" applyFont="1" applyBorder="1"/>
    <xf numFmtId="164" fontId="5" fillId="0" borderId="21" xfId="0" applyNumberFormat="1" applyFont="1" applyBorder="1"/>
    <xf numFmtId="10" fontId="5" fillId="0" borderId="21" xfId="0" applyNumberFormat="1" applyFont="1" applyBorder="1"/>
    <xf numFmtId="0" fontId="5" fillId="0" borderId="20" xfId="0" applyFont="1" applyBorder="1"/>
    <xf numFmtId="164" fontId="5" fillId="0" borderId="5" xfId="0" applyNumberFormat="1" applyFont="1" applyBorder="1"/>
    <xf numFmtId="164" fontId="5" fillId="0" borderId="19" xfId="0" applyNumberFormat="1" applyFont="1" applyBorder="1"/>
    <xf numFmtId="10" fontId="5" fillId="0" borderId="6" xfId="0" applyNumberFormat="1" applyFont="1" applyBorder="1"/>
    <xf numFmtId="0" fontId="5" fillId="0" borderId="1" xfId="0" applyFont="1" applyBorder="1" applyAlignment="1" applyProtection="1">
      <alignment vertical="center"/>
      <protection locked="0"/>
    </xf>
    <xf numFmtId="0" fontId="11" fillId="3" borderId="12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4" fontId="11" fillId="3" borderId="15" xfId="0" applyNumberFormat="1" applyFont="1" applyFill="1" applyBorder="1"/>
    <xf numFmtId="164" fontId="11" fillId="3" borderId="8" xfId="0" applyNumberFormat="1" applyFont="1" applyFill="1" applyBorder="1"/>
    <xf numFmtId="0" fontId="5" fillId="3" borderId="0" xfId="0" applyFont="1" applyFill="1"/>
    <xf numFmtId="0" fontId="11" fillId="3" borderId="0" xfId="0" applyFont="1" applyFill="1"/>
    <xf numFmtId="0" fontId="11" fillId="3" borderId="23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164" fontId="11" fillId="3" borderId="27" xfId="0" applyNumberFormat="1" applyFont="1" applyFill="1" applyBorder="1"/>
    <xf numFmtId="0" fontId="11" fillId="3" borderId="0" xfId="0" applyFont="1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3" borderId="22" xfId="0" applyFont="1" applyFill="1" applyBorder="1" applyAlignment="1">
      <alignment vertical="center"/>
    </xf>
    <xf numFmtId="164" fontId="11" fillId="3" borderId="18" xfId="0" applyNumberFormat="1" applyFont="1" applyFill="1" applyBorder="1"/>
    <xf numFmtId="164" fontId="11" fillId="3" borderId="0" xfId="0" applyNumberFormat="1" applyFont="1" applyFill="1"/>
    <xf numFmtId="0" fontId="0" fillId="4" borderId="0" xfId="0" applyFill="1"/>
    <xf numFmtId="0" fontId="4" fillId="4" borderId="0" xfId="0" applyFont="1" applyFill="1" applyAlignment="1">
      <alignment vertical="center"/>
    </xf>
    <xf numFmtId="164" fontId="0" fillId="4" borderId="0" xfId="0" applyNumberFormat="1" applyFill="1"/>
    <xf numFmtId="10" fontId="0" fillId="4" borderId="0" xfId="0" applyNumberFormat="1" applyFill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vertical="center"/>
    </xf>
    <xf numFmtId="0" fontId="4" fillId="4" borderId="0" xfId="0" applyFont="1" applyFill="1"/>
    <xf numFmtId="0" fontId="1" fillId="4" borderId="0" xfId="0" applyFont="1" applyFill="1"/>
    <xf numFmtId="0" fontId="3" fillId="3" borderId="0" xfId="0" applyFont="1" applyFill="1" applyAlignment="1">
      <alignment vertical="center"/>
    </xf>
    <xf numFmtId="0" fontId="14" fillId="0" borderId="4" xfId="0" applyFont="1" applyBorder="1" applyAlignment="1">
      <alignment horizontal="center"/>
    </xf>
    <xf numFmtId="0" fontId="5" fillId="0" borderId="10" xfId="0" applyFont="1" applyBorder="1"/>
    <xf numFmtId="164" fontId="5" fillId="0" borderId="18" xfId="0" applyNumberFormat="1" applyFont="1" applyBorder="1"/>
    <xf numFmtId="0" fontId="5" fillId="0" borderId="8" xfId="0" applyFont="1" applyBorder="1"/>
    <xf numFmtId="0" fontId="11" fillId="3" borderId="27" xfId="0" applyFont="1" applyFill="1" applyBorder="1"/>
    <xf numFmtId="0" fontId="11" fillId="3" borderId="1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2" fillId="0" borderId="12" xfId="0" applyFont="1" applyBorder="1"/>
    <xf numFmtId="0" fontId="12" fillId="0" borderId="15" xfId="0" applyFont="1" applyBorder="1"/>
    <xf numFmtId="0" fontId="12" fillId="0" borderId="8" xfId="0" applyFont="1" applyBorder="1"/>
    <xf numFmtId="16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20" fillId="5" borderId="1" xfId="0" applyFont="1" applyFill="1" applyBorder="1"/>
    <xf numFmtId="0" fontId="20" fillId="5" borderId="12" xfId="0" applyFont="1" applyFill="1" applyBorder="1" applyAlignment="1">
      <alignment vertical="center"/>
    </xf>
    <xf numFmtId="0" fontId="21" fillId="5" borderId="15" xfId="0" applyFont="1" applyFill="1" applyBorder="1" applyAlignment="1">
      <alignment horizontal="center" vertical="center"/>
    </xf>
    <xf numFmtId="0" fontId="22" fillId="5" borderId="15" xfId="0" applyFont="1" applyFill="1" applyBorder="1"/>
    <xf numFmtId="164" fontId="22" fillId="5" borderId="15" xfId="0" applyNumberFormat="1" applyFont="1" applyFill="1" applyBorder="1"/>
    <xf numFmtId="164" fontId="22" fillId="5" borderId="8" xfId="0" applyNumberFormat="1" applyFont="1" applyFill="1" applyBorder="1"/>
    <xf numFmtId="0" fontId="5" fillId="6" borderId="27" xfId="0" applyFont="1" applyFill="1" applyBorder="1"/>
    <xf numFmtId="164" fontId="5" fillId="6" borderId="2" xfId="0" applyNumberFormat="1" applyFont="1" applyFill="1" applyBorder="1"/>
    <xf numFmtId="0" fontId="5" fillId="6" borderId="2" xfId="0" applyFont="1" applyFill="1" applyBorder="1"/>
    <xf numFmtId="10" fontId="5" fillId="6" borderId="2" xfId="0" applyNumberFormat="1" applyFont="1" applyFill="1" applyBorder="1"/>
    <xf numFmtId="0" fontId="5" fillId="0" borderId="29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wrapText="1"/>
    </xf>
    <xf numFmtId="0" fontId="5" fillId="6" borderId="23" xfId="0" applyFont="1" applyFill="1" applyBorder="1" applyAlignment="1" applyProtection="1">
      <alignment vertical="center"/>
      <protection locked="0"/>
    </xf>
    <xf numFmtId="164" fontId="5" fillId="6" borderId="18" xfId="0" applyNumberFormat="1" applyFont="1" applyFill="1" applyBorder="1"/>
    <xf numFmtId="0" fontId="11" fillId="6" borderId="8" xfId="0" applyFont="1" applyFill="1" applyBorder="1"/>
    <xf numFmtId="0" fontId="26" fillId="0" borderId="15" xfId="0" applyFont="1" applyBorder="1"/>
    <xf numFmtId="10" fontId="5" fillId="0" borderId="10" xfId="0" applyNumberFormat="1" applyFont="1" applyBorder="1"/>
    <xf numFmtId="164" fontId="5" fillId="0" borderId="1" xfId="0" applyNumberFormat="1" applyFont="1" applyBorder="1"/>
    <xf numFmtId="10" fontId="5" fillId="0" borderId="1" xfId="0" applyNumberFormat="1" applyFont="1" applyBorder="1"/>
    <xf numFmtId="0" fontId="15" fillId="3" borderId="9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18" xfId="0" applyFont="1" applyBorder="1"/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64" fontId="5" fillId="0" borderId="8" xfId="0" applyNumberFormat="1" applyFont="1" applyBorder="1"/>
    <xf numFmtId="0" fontId="5" fillId="0" borderId="1" xfId="0" applyFont="1" applyBorder="1" applyAlignment="1">
      <alignment vertical="top" wrapText="1"/>
    </xf>
    <xf numFmtId="0" fontId="29" fillId="0" borderId="15" xfId="0" applyFont="1" applyBorder="1"/>
    <xf numFmtId="0" fontId="25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19F"/>
      <color rgb="FFFF6A47"/>
      <color rgb="FFFF3300"/>
      <color rgb="FFE3200B"/>
      <color rgb="FFD87C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79375</xdr:rowOff>
    </xdr:from>
    <xdr:to>
      <xdr:col>2</xdr:col>
      <xdr:colOff>4225925</xdr:colOff>
      <xdr:row>0</xdr:row>
      <xdr:rowOff>1330457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6CA0EF-9710-4625-9669-4E30671A8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79375"/>
          <a:ext cx="4968875" cy="124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D1FB-7045-4A64-A689-A20BC2F8A427}">
  <dimension ref="A1:N188"/>
  <sheetViews>
    <sheetView tabSelected="1" view="pageBreakPreview" zoomScale="60" zoomScaleNormal="70" zoomScalePageLayoutView="55" workbookViewId="0">
      <selection activeCell="K5" sqref="K5:L6"/>
    </sheetView>
  </sheetViews>
  <sheetFormatPr defaultColWidth="11.5703125" defaultRowHeight="14.45"/>
  <cols>
    <col min="1" max="1" width="11.7109375" customWidth="1"/>
    <col min="2" max="2" width="12.85546875" style="2" customWidth="1"/>
    <col min="3" max="3" width="100.85546875" customWidth="1"/>
    <col min="4" max="4" width="12.7109375" style="3" bestFit="1" customWidth="1"/>
    <col min="5" max="6" width="11.7109375" bestFit="1" customWidth="1"/>
    <col min="7" max="7" width="12" style="1" bestFit="1" customWidth="1"/>
    <col min="8" max="8" width="13.28515625" customWidth="1"/>
    <col min="9" max="9" width="5.5703125" customWidth="1"/>
    <col min="10" max="10" width="30.5703125" customWidth="1"/>
    <col min="11" max="11" width="20.85546875" customWidth="1"/>
    <col min="12" max="12" width="16.140625" customWidth="1"/>
  </cols>
  <sheetData>
    <row r="1" spans="1:12" ht="105" customHeight="1">
      <c r="A1" s="6"/>
      <c r="B1" s="231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3"/>
    </row>
    <row r="2" spans="1:12" ht="18.600000000000001">
      <c r="A2" s="6"/>
      <c r="B2" s="133"/>
      <c r="C2" s="160" t="s">
        <v>1</v>
      </c>
      <c r="D2" s="160"/>
      <c r="E2" s="160"/>
      <c r="F2" s="174" t="s">
        <v>2</v>
      </c>
      <c r="G2" s="160"/>
      <c r="H2" s="160"/>
      <c r="I2" s="134"/>
      <c r="J2" s="134"/>
      <c r="K2" s="134"/>
      <c r="L2" s="135"/>
    </row>
    <row r="3" spans="1:12" s="2" customFormat="1" ht="18.600000000000001">
      <c r="A3" s="7"/>
      <c r="B3" s="109"/>
      <c r="C3" s="234" t="s">
        <v>3</v>
      </c>
      <c r="D3" s="234"/>
      <c r="E3" s="234"/>
      <c r="F3" s="234"/>
      <c r="G3" s="234"/>
      <c r="H3" s="234"/>
      <c r="I3" s="110"/>
      <c r="J3" s="111"/>
      <c r="K3" s="111"/>
      <c r="L3" s="112"/>
    </row>
    <row r="4" spans="1:12" ht="72">
      <c r="A4" s="6"/>
      <c r="B4" s="8" t="s">
        <v>4</v>
      </c>
      <c r="C4" s="9" t="s">
        <v>5</v>
      </c>
      <c r="D4" s="136" t="s">
        <v>6</v>
      </c>
      <c r="E4" s="137" t="s">
        <v>7</v>
      </c>
      <c r="F4" s="137" t="s">
        <v>8</v>
      </c>
      <c r="G4" s="138" t="s">
        <v>9</v>
      </c>
      <c r="H4" s="137" t="s">
        <v>10</v>
      </c>
      <c r="I4" s="10"/>
      <c r="J4" s="235" t="s">
        <v>11</v>
      </c>
      <c r="K4" s="236"/>
      <c r="L4" s="237"/>
    </row>
    <row r="5" spans="1:12" ht="21">
      <c r="A5" s="139" t="s">
        <v>12</v>
      </c>
      <c r="B5" s="140"/>
      <c r="C5" s="141" t="s">
        <v>13</v>
      </c>
      <c r="D5" s="142"/>
      <c r="E5" s="143">
        <f>SUM(E7:E97)</f>
        <v>0</v>
      </c>
      <c r="F5" s="143">
        <f>E5*0.1</f>
        <v>0</v>
      </c>
      <c r="G5" s="142"/>
      <c r="H5" s="144">
        <f>SUM(H7:H97)</f>
        <v>0</v>
      </c>
      <c r="I5" s="12"/>
      <c r="J5" s="189" t="s">
        <v>14</v>
      </c>
      <c r="K5" s="183"/>
      <c r="L5" s="184"/>
    </row>
    <row r="6" spans="1:12" ht="18.75" customHeight="1">
      <c r="A6" s="103"/>
      <c r="B6" s="98" t="s">
        <v>15</v>
      </c>
      <c r="C6" s="99" t="s">
        <v>16</v>
      </c>
      <c r="D6" s="99"/>
      <c r="E6" s="99"/>
      <c r="F6" s="99"/>
      <c r="G6" s="99"/>
      <c r="H6" s="108"/>
      <c r="I6" s="12"/>
      <c r="J6" s="191"/>
      <c r="K6" s="187"/>
      <c r="L6" s="188"/>
    </row>
    <row r="7" spans="1:12" ht="37.15">
      <c r="A7" s="11" t="s">
        <v>17</v>
      </c>
      <c r="B7" s="13"/>
      <c r="C7" s="14" t="s">
        <v>18</v>
      </c>
      <c r="D7" s="15">
        <v>55</v>
      </c>
      <c r="E7" s="16">
        <f t="shared" ref="E7:E14" si="0">D7*B7</f>
        <v>0</v>
      </c>
      <c r="F7" s="16">
        <f>E7*0.1</f>
        <v>0</v>
      </c>
      <c r="G7" s="17">
        <v>5.5E-2</v>
      </c>
      <c r="H7" s="18">
        <f>E7+F7+(E7*G7)+(F7*20/100)</f>
        <v>0</v>
      </c>
      <c r="I7" s="12"/>
      <c r="J7" s="189" t="s">
        <v>19</v>
      </c>
      <c r="K7" s="183"/>
      <c r="L7" s="184"/>
    </row>
    <row r="8" spans="1:12" ht="37.15">
      <c r="A8" s="11" t="s">
        <v>20</v>
      </c>
      <c r="B8" s="19"/>
      <c r="C8" s="20" t="s">
        <v>21</v>
      </c>
      <c r="D8" s="21">
        <v>168</v>
      </c>
      <c r="E8" s="22">
        <f t="shared" si="0"/>
        <v>0</v>
      </c>
      <c r="F8" s="23">
        <f>E8*0.1</f>
        <v>0</v>
      </c>
      <c r="G8" s="24">
        <v>5.5E-2</v>
      </c>
      <c r="H8" s="22">
        <f>E8+F8+(E8*G8)+(F8*20/100)</f>
        <v>0</v>
      </c>
      <c r="I8" s="12"/>
      <c r="J8" s="191"/>
      <c r="K8" s="187"/>
      <c r="L8" s="188"/>
    </row>
    <row r="9" spans="1:12" s="5" customFormat="1" ht="37.15">
      <c r="A9" s="25" t="s">
        <v>22</v>
      </c>
      <c r="B9" s="26"/>
      <c r="C9" s="27" t="s">
        <v>23</v>
      </c>
      <c r="D9" s="28">
        <v>20</v>
      </c>
      <c r="E9" s="29">
        <f t="shared" si="0"/>
        <v>0</v>
      </c>
      <c r="F9" s="30">
        <f t="shared" ref="F9:F58" si="1">E9*0.1</f>
        <v>0</v>
      </c>
      <c r="G9" s="31">
        <v>0.1</v>
      </c>
      <c r="H9" s="30">
        <f t="shared" ref="H9:H14" si="2">E9+F9+(E9*G9)+(F9*20/100)</f>
        <v>0</v>
      </c>
      <c r="I9" s="32"/>
      <c r="J9" s="189" t="s">
        <v>24</v>
      </c>
      <c r="K9" s="183"/>
      <c r="L9" s="184"/>
    </row>
    <row r="10" spans="1:12" ht="37.15">
      <c r="A10" s="11" t="s">
        <v>25</v>
      </c>
      <c r="B10" s="33"/>
      <c r="C10" s="34" t="s">
        <v>26</v>
      </c>
      <c r="D10" s="21">
        <v>20</v>
      </c>
      <c r="E10" s="22">
        <f t="shared" si="0"/>
        <v>0</v>
      </c>
      <c r="F10" s="22">
        <f t="shared" si="1"/>
        <v>0</v>
      </c>
      <c r="G10" s="24">
        <v>0.1</v>
      </c>
      <c r="H10" s="22">
        <f>E10+F10+(E10*G10)+(F10*20/100)</f>
        <v>0</v>
      </c>
      <c r="I10" s="12"/>
      <c r="J10" s="191"/>
      <c r="K10" s="187"/>
      <c r="L10" s="188"/>
    </row>
    <row r="11" spans="1:12" ht="18.75" customHeight="1">
      <c r="A11" s="11" t="s">
        <v>27</v>
      </c>
      <c r="B11" s="33"/>
      <c r="C11" s="35" t="s">
        <v>28</v>
      </c>
      <c r="D11" s="21">
        <v>20</v>
      </c>
      <c r="E11" s="22">
        <f t="shared" si="0"/>
        <v>0</v>
      </c>
      <c r="F11" s="22">
        <f t="shared" si="1"/>
        <v>0</v>
      </c>
      <c r="G11" s="24">
        <v>5.5E-2</v>
      </c>
      <c r="H11" s="22">
        <f t="shared" si="2"/>
        <v>0</v>
      </c>
      <c r="I11" s="12"/>
      <c r="J11" s="132" t="s">
        <v>29</v>
      </c>
      <c r="K11" s="183"/>
      <c r="L11" s="184"/>
    </row>
    <row r="12" spans="1:12" ht="18.75" customHeight="1">
      <c r="A12" s="11" t="s">
        <v>30</v>
      </c>
      <c r="B12" s="33"/>
      <c r="C12" s="35" t="s">
        <v>31</v>
      </c>
      <c r="D12" s="21">
        <v>9</v>
      </c>
      <c r="E12" s="22">
        <f t="shared" si="0"/>
        <v>0</v>
      </c>
      <c r="F12" s="23">
        <f t="shared" si="1"/>
        <v>0</v>
      </c>
      <c r="G12" s="24">
        <v>5.5E-2</v>
      </c>
      <c r="H12" s="22">
        <f t="shared" si="2"/>
        <v>0</v>
      </c>
      <c r="I12" s="12"/>
      <c r="J12" s="189" t="s">
        <v>32</v>
      </c>
      <c r="K12" s="183"/>
      <c r="L12" s="184"/>
    </row>
    <row r="13" spans="1:12" ht="18.75" customHeight="1">
      <c r="A13" s="11" t="s">
        <v>33</v>
      </c>
      <c r="B13" s="33"/>
      <c r="C13" s="35" t="s">
        <v>34</v>
      </c>
      <c r="D13" s="21">
        <v>2.8</v>
      </c>
      <c r="E13" s="22">
        <f t="shared" si="0"/>
        <v>0</v>
      </c>
      <c r="F13" s="22">
        <f t="shared" si="1"/>
        <v>0</v>
      </c>
      <c r="G13" s="24">
        <v>5.5E-2</v>
      </c>
      <c r="H13" s="22">
        <f t="shared" si="2"/>
        <v>0</v>
      </c>
      <c r="I13" s="12"/>
      <c r="J13" s="191"/>
      <c r="K13" s="187"/>
      <c r="L13" s="188"/>
    </row>
    <row r="14" spans="1:12" ht="18.600000000000001">
      <c r="A14" s="11" t="s">
        <v>35</v>
      </c>
      <c r="B14" s="36"/>
      <c r="C14" s="37" t="s">
        <v>36</v>
      </c>
      <c r="D14" s="38">
        <v>7</v>
      </c>
      <c r="E14" s="39">
        <f t="shared" si="0"/>
        <v>0</v>
      </c>
      <c r="F14" s="40">
        <f t="shared" si="1"/>
        <v>0</v>
      </c>
      <c r="G14" s="41">
        <v>5.5E-2</v>
      </c>
      <c r="H14" s="22">
        <f t="shared" si="2"/>
        <v>0</v>
      </c>
      <c r="I14" s="6"/>
      <c r="J14" s="6"/>
      <c r="K14" s="6"/>
      <c r="L14" s="6"/>
    </row>
    <row r="15" spans="1:12" ht="18.75" customHeight="1">
      <c r="A15" s="102"/>
      <c r="B15" s="98" t="s">
        <v>37</v>
      </c>
      <c r="C15" s="99" t="s">
        <v>38</v>
      </c>
      <c r="D15" s="99"/>
      <c r="E15" s="99"/>
      <c r="F15" s="100"/>
      <c r="G15" s="99"/>
      <c r="H15" s="101"/>
      <c r="I15" s="42"/>
      <c r="J15" s="223" t="s">
        <v>39</v>
      </c>
      <c r="K15" s="224"/>
      <c r="L15" s="225"/>
    </row>
    <row r="16" spans="1:12" ht="18.75" customHeight="1">
      <c r="A16" s="11" t="s">
        <v>40</v>
      </c>
      <c r="B16" s="43"/>
      <c r="C16" s="44" t="s">
        <v>41</v>
      </c>
      <c r="D16" s="15">
        <v>4.5</v>
      </c>
      <c r="E16" s="16">
        <f t="shared" ref="E16:E18" si="3">D16*B16</f>
        <v>0</v>
      </c>
      <c r="F16" s="18">
        <f t="shared" si="1"/>
        <v>0</v>
      </c>
      <c r="G16" s="17">
        <v>5.5E-2</v>
      </c>
      <c r="H16" s="23">
        <f>E16+F16+(E16*G16)+(F16*20/100)</f>
        <v>0</v>
      </c>
      <c r="I16" s="45"/>
      <c r="J16" s="226"/>
      <c r="K16" s="227"/>
      <c r="L16" s="228"/>
    </row>
    <row r="17" spans="1:12" ht="18.75" customHeight="1">
      <c r="A17" s="11" t="s">
        <v>42</v>
      </c>
      <c r="B17" s="46"/>
      <c r="C17" s="44" t="s">
        <v>43</v>
      </c>
      <c r="D17" s="21">
        <v>4.5</v>
      </c>
      <c r="E17" s="22">
        <f t="shared" si="3"/>
        <v>0</v>
      </c>
      <c r="F17" s="22">
        <f t="shared" si="1"/>
        <v>0</v>
      </c>
      <c r="G17" s="24">
        <v>5.5E-2</v>
      </c>
      <c r="H17" s="23">
        <f t="shared" ref="H17:H21" si="4">E17+F17+(E17*G17)+(F17*20/100)</f>
        <v>0</v>
      </c>
      <c r="I17" s="45"/>
      <c r="J17" s="132" t="s">
        <v>44</v>
      </c>
      <c r="K17" s="229"/>
      <c r="L17" s="230"/>
    </row>
    <row r="18" spans="1:12" ht="18.75" customHeight="1">
      <c r="A18" s="11" t="s">
        <v>45</v>
      </c>
      <c r="B18" s="46"/>
      <c r="C18" s="35" t="s">
        <v>46</v>
      </c>
      <c r="D18" s="21">
        <v>4.5</v>
      </c>
      <c r="E18" s="22">
        <f t="shared" si="3"/>
        <v>0</v>
      </c>
      <c r="F18" s="22">
        <f t="shared" si="1"/>
        <v>0</v>
      </c>
      <c r="G18" s="24">
        <v>5.5E-2</v>
      </c>
      <c r="H18" s="23">
        <f>E18+F18+(E18*G18)+(F18*20/100)</f>
        <v>0</v>
      </c>
      <c r="I18" s="45"/>
      <c r="J18" s="180" t="s">
        <v>47</v>
      </c>
      <c r="K18" s="183"/>
      <c r="L18" s="184"/>
    </row>
    <row r="19" spans="1:12" ht="18.75" customHeight="1">
      <c r="A19" s="11" t="s">
        <v>48</v>
      </c>
      <c r="B19" s="47"/>
      <c r="C19" s="35" t="s">
        <v>49</v>
      </c>
      <c r="D19" s="21">
        <v>4.5</v>
      </c>
      <c r="E19" s="22">
        <f>D19*B19</f>
        <v>0</v>
      </c>
      <c r="F19" s="48">
        <f t="shared" si="1"/>
        <v>0</v>
      </c>
      <c r="G19" s="24">
        <v>5.5E-2</v>
      </c>
      <c r="H19" s="23">
        <f t="shared" si="4"/>
        <v>0</v>
      </c>
      <c r="I19" s="45"/>
      <c r="J19" s="181"/>
      <c r="K19" s="185"/>
      <c r="L19" s="186"/>
    </row>
    <row r="20" spans="1:12" ht="18.75" customHeight="1">
      <c r="A20" s="11" t="s">
        <v>50</v>
      </c>
      <c r="B20" s="46"/>
      <c r="C20" s="35" t="s">
        <v>51</v>
      </c>
      <c r="D20" s="21">
        <v>19</v>
      </c>
      <c r="E20" s="22">
        <f>D20*B20</f>
        <v>0</v>
      </c>
      <c r="F20" s="48">
        <f t="shared" si="1"/>
        <v>0</v>
      </c>
      <c r="G20" s="24">
        <v>5.5E-2</v>
      </c>
      <c r="H20" s="23">
        <f t="shared" si="4"/>
        <v>0</v>
      </c>
      <c r="I20" s="45"/>
      <c r="J20" s="181"/>
      <c r="K20" s="185"/>
      <c r="L20" s="186"/>
    </row>
    <row r="21" spans="1:12" ht="18.75" customHeight="1">
      <c r="A21" s="11" t="s">
        <v>52</v>
      </c>
      <c r="B21" s="49"/>
      <c r="C21" s="37" t="s">
        <v>53</v>
      </c>
      <c r="D21" s="50">
        <v>19</v>
      </c>
      <c r="E21" s="40">
        <f>D21*B21</f>
        <v>0</v>
      </c>
      <c r="F21" s="39">
        <f t="shared" si="1"/>
        <v>0</v>
      </c>
      <c r="G21" s="41">
        <v>5.5E-2</v>
      </c>
      <c r="H21" s="39">
        <f t="shared" si="4"/>
        <v>0</v>
      </c>
      <c r="I21" s="6"/>
      <c r="J21" s="181"/>
      <c r="K21" s="185"/>
      <c r="L21" s="186"/>
    </row>
    <row r="22" spans="1:12" ht="18.75" customHeight="1">
      <c r="A22" s="6"/>
      <c r="B22" s="7"/>
      <c r="C22" s="6"/>
      <c r="D22" s="51"/>
      <c r="E22" s="6"/>
      <c r="F22" s="51"/>
      <c r="G22" s="52"/>
      <c r="H22" s="51"/>
      <c r="I22" s="6"/>
      <c r="J22" s="182"/>
      <c r="K22" s="185"/>
      <c r="L22" s="186"/>
    </row>
    <row r="23" spans="1:12" ht="18.75" customHeight="1">
      <c r="A23" s="11" t="s">
        <v>54</v>
      </c>
      <c r="B23" s="149"/>
      <c r="C23" s="155" t="s">
        <v>55</v>
      </c>
      <c r="D23" s="15">
        <v>3</v>
      </c>
      <c r="E23" s="16">
        <f>D23*B23</f>
        <v>0</v>
      </c>
      <c r="F23" s="16">
        <f t="shared" si="1"/>
        <v>0</v>
      </c>
      <c r="G23" s="17">
        <v>5.5E-2</v>
      </c>
      <c r="H23" s="16">
        <f>E23+F23+(E23*G23)+(F23*20/100)</f>
        <v>0</v>
      </c>
      <c r="I23" s="6"/>
      <c r="J23" s="189" t="s">
        <v>56</v>
      </c>
      <c r="K23" s="183"/>
      <c r="L23" s="184"/>
    </row>
    <row r="24" spans="1:12" ht="18.75" customHeight="1">
      <c r="A24" s="11" t="s">
        <v>57</v>
      </c>
      <c r="B24" s="150"/>
      <c r="C24" s="71" t="s">
        <v>58</v>
      </c>
      <c r="D24" s="62">
        <v>1.5</v>
      </c>
      <c r="E24" s="48">
        <f>D24*B24</f>
        <v>0</v>
      </c>
      <c r="F24" s="48">
        <f t="shared" si="1"/>
        <v>0</v>
      </c>
      <c r="G24" s="24">
        <v>5.5E-2</v>
      </c>
      <c r="H24" s="22">
        <f t="shared" ref="H24:H26" si="5">E24+F24+(E24*G24)+(F24*20/100)</f>
        <v>0</v>
      </c>
      <c r="I24" s="6"/>
      <c r="J24" s="190"/>
      <c r="K24" s="185"/>
      <c r="L24" s="186"/>
    </row>
    <row r="25" spans="1:12" ht="18.75" customHeight="1">
      <c r="A25" s="11" t="s">
        <v>59</v>
      </c>
      <c r="B25" s="151"/>
      <c r="C25" s="35" t="s">
        <v>60</v>
      </c>
      <c r="D25" s="21">
        <v>4</v>
      </c>
      <c r="E25" s="22">
        <f t="shared" ref="E25:E26" si="6">D25*B25</f>
        <v>0</v>
      </c>
      <c r="F25" s="22">
        <f t="shared" si="1"/>
        <v>0</v>
      </c>
      <c r="G25" s="24">
        <v>5.5E-2</v>
      </c>
      <c r="H25" s="22">
        <f t="shared" si="5"/>
        <v>0</v>
      </c>
      <c r="I25" s="6"/>
      <c r="J25" s="191"/>
      <c r="K25" s="187"/>
      <c r="L25" s="188"/>
    </row>
    <row r="26" spans="1:12" ht="18.75" customHeight="1">
      <c r="A26" s="11" t="s">
        <v>61</v>
      </c>
      <c r="B26" s="78"/>
      <c r="C26" s="127" t="s">
        <v>62</v>
      </c>
      <c r="D26" s="21">
        <v>2</v>
      </c>
      <c r="E26" s="53">
        <f t="shared" si="6"/>
        <v>0</v>
      </c>
      <c r="F26" s="22">
        <f t="shared" si="1"/>
        <v>0</v>
      </c>
      <c r="G26" s="24">
        <v>5.5E-2</v>
      </c>
      <c r="H26" s="22">
        <f t="shared" si="5"/>
        <v>0</v>
      </c>
      <c r="I26" s="6"/>
      <c r="J26" s="180" t="s">
        <v>63</v>
      </c>
      <c r="K26" s="183"/>
      <c r="L26" s="184"/>
    </row>
    <row r="27" spans="1:12" ht="18.75" customHeight="1">
      <c r="A27" s="6"/>
      <c r="B27" s="54"/>
      <c r="C27" s="6"/>
      <c r="D27" s="55"/>
      <c r="E27" s="51"/>
      <c r="F27" s="51"/>
      <c r="G27" s="52"/>
      <c r="H27" s="51"/>
      <c r="I27" s="6"/>
      <c r="J27" s="190"/>
      <c r="K27" s="185"/>
      <c r="L27" s="186"/>
    </row>
    <row r="28" spans="1:12" ht="18.75" customHeight="1">
      <c r="A28" s="11" t="s">
        <v>64</v>
      </c>
      <c r="B28" s="152"/>
      <c r="C28" s="155" t="s">
        <v>65</v>
      </c>
      <c r="D28" s="15">
        <v>180</v>
      </c>
      <c r="E28" s="18">
        <f t="shared" ref="E28:E29" si="7">D28*B28</f>
        <v>0</v>
      </c>
      <c r="F28" s="16">
        <f t="shared" ref="F28:F29" si="8">E28*0.1</f>
        <v>0</v>
      </c>
      <c r="G28" s="17">
        <v>5.5E-2</v>
      </c>
      <c r="H28" s="16">
        <f t="shared" ref="H28:H29" si="9">E28+F28+(E28*G28)+(F28*20/100)</f>
        <v>0</v>
      </c>
      <c r="I28" s="6"/>
      <c r="J28" s="191"/>
      <c r="K28" s="187"/>
      <c r="L28" s="188"/>
    </row>
    <row r="29" spans="1:12" ht="18.75" customHeight="1">
      <c r="A29" s="11" t="s">
        <v>66</v>
      </c>
      <c r="B29" s="153"/>
      <c r="C29" s="37" t="s">
        <v>67</v>
      </c>
      <c r="D29" s="50">
        <v>30</v>
      </c>
      <c r="E29" s="40">
        <f t="shared" si="7"/>
        <v>0</v>
      </c>
      <c r="F29" s="40">
        <f t="shared" si="8"/>
        <v>0</v>
      </c>
      <c r="G29" s="161">
        <v>5.5E-2</v>
      </c>
      <c r="H29" s="40">
        <f t="shared" si="9"/>
        <v>0</v>
      </c>
      <c r="I29" s="6"/>
      <c r="J29" s="189" t="s">
        <v>68</v>
      </c>
      <c r="K29" s="183"/>
      <c r="L29" s="184"/>
    </row>
    <row r="30" spans="1:12" ht="18.75" customHeight="1">
      <c r="A30" s="6"/>
      <c r="B30" s="54"/>
      <c r="C30" s="6"/>
      <c r="D30" s="55"/>
      <c r="E30" s="51"/>
      <c r="F30" s="51"/>
      <c r="G30" s="52"/>
      <c r="H30" s="51"/>
      <c r="I30" s="6"/>
      <c r="J30" s="191"/>
      <c r="K30" s="187"/>
      <c r="L30" s="188"/>
    </row>
    <row r="31" spans="1:12" ht="18.75" customHeight="1">
      <c r="A31" s="6"/>
      <c r="B31" s="54"/>
      <c r="C31" s="166"/>
      <c r="D31" s="55"/>
      <c r="E31" s="51"/>
      <c r="F31" s="51"/>
      <c r="G31" s="52"/>
      <c r="H31" s="51"/>
      <c r="I31" s="6"/>
      <c r="J31" s="189" t="s">
        <v>69</v>
      </c>
      <c r="K31" s="183"/>
      <c r="L31" s="184"/>
    </row>
    <row r="32" spans="1:12" ht="18.75" customHeight="1">
      <c r="A32" s="6"/>
      <c r="B32" s="54"/>
      <c r="C32" s="166"/>
      <c r="D32" s="55"/>
      <c r="E32" s="51"/>
      <c r="F32" s="51"/>
      <c r="G32" s="52"/>
      <c r="H32" s="51"/>
      <c r="I32" s="6"/>
      <c r="J32" s="190"/>
      <c r="K32" s="185"/>
      <c r="L32" s="186"/>
    </row>
    <row r="33" spans="1:12" ht="18.75" customHeight="1">
      <c r="A33" s="6"/>
      <c r="B33" s="54"/>
      <c r="C33" s="6"/>
      <c r="D33" s="55"/>
      <c r="E33" s="51"/>
      <c r="F33" s="51"/>
      <c r="G33" s="52"/>
      <c r="H33" s="51"/>
      <c r="I33" s="6"/>
      <c r="J33" s="191"/>
      <c r="K33" s="187"/>
      <c r="L33" s="188"/>
    </row>
    <row r="34" spans="1:12" ht="30" customHeight="1">
      <c r="A34" s="6"/>
      <c r="B34" s="7"/>
      <c r="C34" s="6"/>
      <c r="D34" s="51"/>
      <c r="E34" s="6"/>
      <c r="F34" s="51"/>
      <c r="G34" s="52"/>
      <c r="H34" s="51"/>
      <c r="I34" s="6"/>
      <c r="J34" s="164" t="s">
        <v>70</v>
      </c>
      <c r="K34" s="217"/>
      <c r="L34" s="218"/>
    </row>
    <row r="35" spans="1:12" ht="18.75" customHeight="1">
      <c r="A35" s="6"/>
      <c r="B35" s="7"/>
      <c r="C35" s="6"/>
      <c r="D35" s="51"/>
      <c r="E35" s="6"/>
      <c r="F35" s="51"/>
      <c r="G35" s="52"/>
      <c r="H35" s="6"/>
      <c r="I35" s="6"/>
      <c r="J35" s="208" t="s">
        <v>71</v>
      </c>
      <c r="K35" s="209"/>
      <c r="L35" s="210"/>
    </row>
    <row r="36" spans="1:12" ht="18.75" customHeight="1">
      <c r="A36" s="6"/>
      <c r="B36" s="67"/>
      <c r="C36" s="6"/>
      <c r="D36" s="69"/>
      <c r="E36" s="68"/>
      <c r="F36" s="69"/>
      <c r="G36" s="70"/>
      <c r="H36" s="68"/>
      <c r="I36" s="6"/>
      <c r="J36" s="211"/>
      <c r="K36" s="212"/>
      <c r="L36" s="213"/>
    </row>
    <row r="37" spans="1:12" ht="18.600000000000001">
      <c r="A37" s="145"/>
      <c r="B37" s="157"/>
      <c r="C37" s="159" t="s">
        <v>72</v>
      </c>
      <c r="D37" s="158"/>
      <c r="E37" s="147"/>
      <c r="F37" s="146"/>
      <c r="G37" s="148"/>
      <c r="H37" s="146"/>
      <c r="I37" s="6"/>
      <c r="J37" s="219" t="s">
        <v>73</v>
      </c>
      <c r="K37" s="220"/>
      <c r="L37" s="221"/>
    </row>
    <row r="38" spans="1:12" ht="18.75" customHeight="1">
      <c r="A38" s="37" t="s">
        <v>74</v>
      </c>
      <c r="B38" s="150"/>
      <c r="C38" s="71" t="s">
        <v>75</v>
      </c>
      <c r="D38" s="62">
        <v>9</v>
      </c>
      <c r="E38" s="48">
        <f>D38*B38</f>
        <v>0</v>
      </c>
      <c r="F38" s="48">
        <f t="shared" si="1"/>
        <v>0</v>
      </c>
      <c r="G38" s="63">
        <v>5.5E-2</v>
      </c>
      <c r="H38" s="48">
        <f t="shared" ref="H38:H41" si="10">E38+F38+(E38*G38)</f>
        <v>0</v>
      </c>
      <c r="I38" s="6"/>
      <c r="J38" s="200"/>
      <c r="K38" s="222"/>
      <c r="L38" s="201"/>
    </row>
    <row r="39" spans="1:12" ht="18.75" customHeight="1">
      <c r="A39" s="11" t="s">
        <v>76</v>
      </c>
      <c r="B39" s="154"/>
      <c r="C39" s="76" t="s">
        <v>77</v>
      </c>
      <c r="D39" s="56">
        <v>19</v>
      </c>
      <c r="E39" s="53">
        <f>D39*B39</f>
        <v>0</v>
      </c>
      <c r="F39" s="23">
        <f t="shared" si="1"/>
        <v>0</v>
      </c>
      <c r="G39" s="72">
        <v>5.5E-2</v>
      </c>
      <c r="H39" s="23">
        <f t="shared" si="10"/>
        <v>0</v>
      </c>
      <c r="I39" s="6"/>
    </row>
    <row r="40" spans="1:12" ht="18.75" customHeight="1">
      <c r="A40" s="11" t="s">
        <v>78</v>
      </c>
      <c r="B40" s="154"/>
      <c r="C40" s="76" t="s">
        <v>79</v>
      </c>
      <c r="D40" s="56">
        <v>14</v>
      </c>
      <c r="E40" s="53">
        <f>D40*B40</f>
        <v>0</v>
      </c>
      <c r="F40" s="23">
        <f t="shared" si="1"/>
        <v>0</v>
      </c>
      <c r="G40" s="72">
        <v>0.2</v>
      </c>
      <c r="H40" s="23">
        <f t="shared" si="10"/>
        <v>0</v>
      </c>
      <c r="I40" s="6"/>
    </row>
    <row r="41" spans="1:12" ht="18.75" customHeight="1">
      <c r="A41" s="11" t="s">
        <v>80</v>
      </c>
      <c r="B41" s="154"/>
      <c r="C41" s="127" t="s">
        <v>81</v>
      </c>
      <c r="D41" s="56">
        <v>6</v>
      </c>
      <c r="E41" s="53">
        <f>D41*B41</f>
        <v>0</v>
      </c>
      <c r="F41" s="23">
        <f t="shared" si="1"/>
        <v>0</v>
      </c>
      <c r="G41" s="72">
        <v>0.2</v>
      </c>
      <c r="H41" s="23">
        <f t="shared" si="10"/>
        <v>0</v>
      </c>
      <c r="I41" s="6"/>
      <c r="J41" s="208" t="s">
        <v>82</v>
      </c>
      <c r="K41" s="209"/>
      <c r="L41" s="210"/>
    </row>
    <row r="42" spans="1:12" ht="18.75" customHeight="1">
      <c r="A42" s="6"/>
      <c r="B42" s="58"/>
      <c r="C42" s="59"/>
      <c r="D42" s="60"/>
      <c r="E42" s="59"/>
      <c r="F42" s="60"/>
      <c r="G42" s="61"/>
      <c r="H42" s="60"/>
      <c r="I42" s="6"/>
      <c r="J42" s="211"/>
      <c r="K42" s="212"/>
      <c r="L42" s="213"/>
    </row>
    <row r="43" spans="1:12" ht="18.75" customHeight="1">
      <c r="A43" s="103"/>
      <c r="B43" s="104" t="s">
        <v>83</v>
      </c>
      <c r="C43" s="105" t="s">
        <v>84</v>
      </c>
      <c r="D43" s="105"/>
      <c r="E43" s="105"/>
      <c r="F43" s="106"/>
      <c r="G43" s="105"/>
      <c r="H43" s="105"/>
      <c r="I43" s="73"/>
      <c r="J43" s="189" t="s">
        <v>85</v>
      </c>
      <c r="K43" s="192" t="s">
        <v>86</v>
      </c>
      <c r="L43" s="193"/>
    </row>
    <row r="44" spans="1:12" ht="18.75" customHeight="1">
      <c r="A44" s="11" t="s">
        <v>87</v>
      </c>
      <c r="B44" s="74"/>
      <c r="C44" s="71" t="s">
        <v>88</v>
      </c>
      <c r="D44" s="48">
        <v>62</v>
      </c>
      <c r="E44" s="48">
        <f>D44*B44</f>
        <v>0</v>
      </c>
      <c r="F44" s="23">
        <f t="shared" si="1"/>
        <v>0</v>
      </c>
      <c r="G44" s="63">
        <v>0.1</v>
      </c>
      <c r="H44" s="48">
        <f>E44+F44+(E44*G44)+(F44*20/100)</f>
        <v>0</v>
      </c>
      <c r="I44" s="6"/>
      <c r="J44" s="190"/>
      <c r="K44" s="194"/>
      <c r="L44" s="195"/>
    </row>
    <row r="45" spans="1:12" ht="18.75" customHeight="1">
      <c r="A45" s="11" t="s">
        <v>89</v>
      </c>
      <c r="B45" s="46"/>
      <c r="C45" s="35" t="s">
        <v>90</v>
      </c>
      <c r="D45" s="22">
        <v>16.5</v>
      </c>
      <c r="E45" s="48">
        <f t="shared" ref="E45:E46" si="11">D45*B45</f>
        <v>0</v>
      </c>
      <c r="F45" s="22">
        <f t="shared" si="1"/>
        <v>0</v>
      </c>
      <c r="G45" s="24">
        <v>5.5E-2</v>
      </c>
      <c r="H45" s="22">
        <f>E45+F45+(E45*G45)+(F45*20/100)</f>
        <v>0</v>
      </c>
      <c r="I45" s="6"/>
      <c r="J45" s="190"/>
      <c r="K45" s="194"/>
      <c r="L45" s="195"/>
    </row>
    <row r="46" spans="1:12" ht="18.75" customHeight="1">
      <c r="A46" s="11" t="s">
        <v>91</v>
      </c>
      <c r="B46" s="75"/>
      <c r="C46" s="76" t="s">
        <v>92</v>
      </c>
      <c r="D46" s="53">
        <v>69</v>
      </c>
      <c r="E46" s="53">
        <f t="shared" si="11"/>
        <v>0</v>
      </c>
      <c r="F46" s="77">
        <f t="shared" si="1"/>
        <v>0</v>
      </c>
      <c r="G46" s="57">
        <v>0.1</v>
      </c>
      <c r="H46" s="53">
        <f t="shared" ref="H46" si="12">E46+F46+(E46*G46)+(F46*20/100)</f>
        <v>0</v>
      </c>
      <c r="I46" s="6"/>
      <c r="J46" s="190"/>
      <c r="K46" s="194"/>
      <c r="L46" s="195"/>
    </row>
    <row r="47" spans="1:12" ht="18.75" customHeight="1">
      <c r="A47" s="6"/>
      <c r="B47" s="58"/>
      <c r="C47" s="59"/>
      <c r="D47" s="60"/>
      <c r="E47" s="59"/>
      <c r="F47" s="60"/>
      <c r="G47" s="61"/>
      <c r="H47" s="60"/>
      <c r="I47" s="6"/>
      <c r="J47" s="190"/>
      <c r="K47" s="194"/>
      <c r="L47" s="195"/>
    </row>
    <row r="48" spans="1:12" ht="18.75" customHeight="1">
      <c r="A48" s="130"/>
      <c r="B48" s="104" t="s">
        <v>93</v>
      </c>
      <c r="C48" s="99" t="s">
        <v>94</v>
      </c>
      <c r="D48" s="105"/>
      <c r="E48" s="105"/>
      <c r="F48" s="106"/>
      <c r="G48" s="105"/>
      <c r="H48" s="131"/>
      <c r="I48" s="73"/>
      <c r="J48" s="191"/>
      <c r="K48" s="196"/>
      <c r="L48" s="197"/>
    </row>
    <row r="49" spans="1:12" ht="18.600000000000001">
      <c r="A49" s="11" t="s">
        <v>95</v>
      </c>
      <c r="B49" s="169"/>
      <c r="C49" s="173" t="s">
        <v>96</v>
      </c>
      <c r="D49" s="162">
        <v>12.5</v>
      </c>
      <c r="E49" s="162">
        <f t="shared" ref="E49" si="13">D49*B49</f>
        <v>0</v>
      </c>
      <c r="F49" s="162">
        <f>E49*0.1</f>
        <v>0</v>
      </c>
      <c r="G49" s="163">
        <v>0.1</v>
      </c>
      <c r="H49" s="162">
        <f>E49+F49+(E49*G49)+(F49*20/100)</f>
        <v>0</v>
      </c>
      <c r="I49" s="45"/>
      <c r="J49" s="190" t="s">
        <v>97</v>
      </c>
      <c r="K49" s="198" t="s">
        <v>98</v>
      </c>
      <c r="L49" s="199"/>
    </row>
    <row r="50" spans="1:12" ht="18.600000000000001">
      <c r="A50" s="167" t="s">
        <v>99</v>
      </c>
      <c r="B50" s="36"/>
      <c r="C50" s="168" t="s">
        <v>100</v>
      </c>
      <c r="D50" s="39">
        <v>12.5</v>
      </c>
      <c r="E50" s="39">
        <f>D50*B50</f>
        <v>0</v>
      </c>
      <c r="F50" s="39">
        <f>E50*0.1</f>
        <v>0</v>
      </c>
      <c r="G50" s="41">
        <v>0.1</v>
      </c>
      <c r="H50" s="39">
        <f>E50+F50+(E50*G50)+(F50*20/100)</f>
        <v>0</v>
      </c>
      <c r="I50" s="6"/>
      <c r="J50" s="190"/>
      <c r="K50" s="198"/>
      <c r="L50" s="199"/>
    </row>
    <row r="51" spans="1:12" ht="18.600000000000001">
      <c r="A51" s="129" t="s">
        <v>101</v>
      </c>
      <c r="B51" s="47"/>
      <c r="C51" s="79" t="s">
        <v>102</v>
      </c>
      <c r="D51" s="23">
        <v>12.5</v>
      </c>
      <c r="E51" s="39">
        <f t="shared" ref="E51:E52" si="14">D51*B51</f>
        <v>0</v>
      </c>
      <c r="F51" s="39">
        <f>E51*0.1</f>
        <v>0</v>
      </c>
      <c r="G51" s="41">
        <v>0.1</v>
      </c>
      <c r="H51" s="39">
        <f t="shared" ref="H51:H52" si="15">E51+F51+(E51*G51)+(F51*20/100)</f>
        <v>0</v>
      </c>
      <c r="I51" s="6"/>
      <c r="J51" s="190"/>
      <c r="K51" s="198"/>
      <c r="L51" s="199"/>
    </row>
    <row r="52" spans="1:12" ht="18.600000000000001" customHeight="1">
      <c r="A52" s="11" t="s">
        <v>103</v>
      </c>
      <c r="B52" s="169"/>
      <c r="C52" s="171" t="s">
        <v>104</v>
      </c>
      <c r="D52" s="162">
        <v>14.5</v>
      </c>
      <c r="E52" s="39">
        <f t="shared" si="14"/>
        <v>0</v>
      </c>
      <c r="F52" s="162">
        <f>E52*0.1</f>
        <v>0</v>
      </c>
      <c r="G52" s="163">
        <v>0.1</v>
      </c>
      <c r="H52" s="39">
        <f t="shared" si="15"/>
        <v>0</v>
      </c>
      <c r="I52" s="6"/>
      <c r="J52" s="190"/>
      <c r="K52" s="198"/>
      <c r="L52" s="199"/>
    </row>
    <row r="53" spans="1:12" ht="18.600000000000001">
      <c r="A53" s="37" t="s">
        <v>105</v>
      </c>
      <c r="B53" s="49"/>
      <c r="C53" s="170" t="s">
        <v>106</v>
      </c>
      <c r="D53" s="39">
        <v>14.5</v>
      </c>
      <c r="E53" s="39">
        <f>D53*B53</f>
        <v>0</v>
      </c>
      <c r="F53" s="39">
        <f>E53*0.1</f>
        <v>0</v>
      </c>
      <c r="G53" s="41">
        <v>0.1</v>
      </c>
      <c r="H53" s="39">
        <f>E53+F53+(E53*G53)+(F53*20/100)</f>
        <v>0</v>
      </c>
      <c r="I53" s="6"/>
      <c r="J53" s="191"/>
      <c r="K53" s="200"/>
      <c r="L53" s="201"/>
    </row>
    <row r="54" spans="1:12" ht="18.600000000000001">
      <c r="A54" s="11"/>
      <c r="B54" s="97"/>
      <c r="C54" s="165" t="s">
        <v>107</v>
      </c>
      <c r="D54" s="162"/>
      <c r="E54" s="162"/>
      <c r="F54" s="172"/>
      <c r="G54" s="163"/>
      <c r="H54" s="162"/>
      <c r="I54" s="6"/>
    </row>
    <row r="55" spans="1:12" ht="18.75" customHeight="1">
      <c r="A55" s="6"/>
      <c r="B55" s="67"/>
      <c r="C55" s="68"/>
      <c r="D55" s="69"/>
      <c r="E55" s="68"/>
      <c r="F55" s="69"/>
      <c r="G55" s="70"/>
      <c r="H55" s="69"/>
      <c r="I55" s="6"/>
      <c r="J55" s="202"/>
      <c r="K55" s="203"/>
      <c r="L55" s="204"/>
    </row>
    <row r="56" spans="1:12" ht="18.75" customHeight="1">
      <c r="A56" s="103"/>
      <c r="B56" s="113" t="s">
        <v>108</v>
      </c>
      <c r="C56" s="107" t="s">
        <v>109</v>
      </c>
      <c r="D56" s="105"/>
      <c r="E56" s="105"/>
      <c r="F56" s="106"/>
      <c r="G56" s="105"/>
      <c r="H56" s="114"/>
      <c r="I56" s="82"/>
      <c r="J56" s="202"/>
      <c r="K56" s="203"/>
      <c r="L56" s="204"/>
    </row>
    <row r="57" spans="1:12" ht="18.75" customHeight="1">
      <c r="A57" s="11" t="s">
        <v>110</v>
      </c>
      <c r="B57" s="74"/>
      <c r="C57" s="14" t="s">
        <v>111</v>
      </c>
      <c r="D57" s="22">
        <v>30</v>
      </c>
      <c r="E57" s="22">
        <f t="shared" ref="E57:E58" si="16">D57*B57</f>
        <v>0</v>
      </c>
      <c r="F57" s="23">
        <f t="shared" si="1"/>
        <v>0</v>
      </c>
      <c r="G57" s="85">
        <v>0.1</v>
      </c>
      <c r="H57" s="81">
        <f t="shared" ref="H57:H84" si="17">E57+F57+(E57*G57)+(F57*20/100)</f>
        <v>0</v>
      </c>
      <c r="I57" s="6"/>
      <c r="J57" s="202"/>
      <c r="K57" s="203"/>
      <c r="L57" s="204"/>
    </row>
    <row r="58" spans="1:12" ht="18.75" customHeight="1">
      <c r="A58" s="11" t="s">
        <v>112</v>
      </c>
      <c r="B58" s="74"/>
      <c r="C58" s="14" t="s">
        <v>113</v>
      </c>
      <c r="D58" s="22">
        <v>30</v>
      </c>
      <c r="E58" s="22">
        <f t="shared" si="16"/>
        <v>0</v>
      </c>
      <c r="F58" s="53">
        <f t="shared" si="1"/>
        <v>0</v>
      </c>
      <c r="G58" s="24">
        <v>0.1</v>
      </c>
      <c r="H58" s="22">
        <f>E58+F58+(E58*G58)+(F58*20/100)</f>
        <v>0</v>
      </c>
      <c r="I58" s="6"/>
      <c r="J58" s="202"/>
      <c r="K58" s="203"/>
      <c r="L58" s="204"/>
    </row>
    <row r="59" spans="1:12" ht="18.75" customHeight="1">
      <c r="A59" s="11" t="s">
        <v>114</v>
      </c>
      <c r="B59" s="74"/>
      <c r="C59" s="156" t="s">
        <v>115</v>
      </c>
      <c r="D59" s="22">
        <v>30</v>
      </c>
      <c r="E59" s="22">
        <f>D59*B59</f>
        <v>0</v>
      </c>
      <c r="F59" s="23">
        <f t="shared" ref="F59" si="18">E59*0.1</f>
        <v>0</v>
      </c>
      <c r="G59" s="24">
        <v>0.1</v>
      </c>
      <c r="H59" s="22">
        <f t="shared" ref="H59" si="19">E59+F59+(E59*G59)+(F59*20/100)</f>
        <v>0</v>
      </c>
      <c r="I59" s="6"/>
      <c r="J59" s="202"/>
      <c r="K59" s="203"/>
      <c r="L59" s="204"/>
    </row>
    <row r="60" spans="1:12" ht="39.6" customHeight="1">
      <c r="A60" s="11"/>
      <c r="B60" s="58"/>
      <c r="C60" s="165" t="s">
        <v>116</v>
      </c>
      <c r="D60" s="162"/>
      <c r="E60" s="11"/>
      <c r="F60" s="162"/>
      <c r="G60" s="163"/>
      <c r="H60" s="162"/>
      <c r="I60" s="6"/>
      <c r="J60" s="202"/>
      <c r="K60" s="203"/>
      <c r="L60" s="204"/>
    </row>
    <row r="61" spans="1:12" ht="18.75" customHeight="1">
      <c r="A61" s="103"/>
      <c r="B61" s="104" t="s">
        <v>117</v>
      </c>
      <c r="C61" s="105" t="s">
        <v>118</v>
      </c>
      <c r="D61" s="105"/>
      <c r="E61" s="105"/>
      <c r="F61" s="106"/>
      <c r="G61" s="105"/>
      <c r="H61" s="105"/>
      <c r="I61" s="82"/>
      <c r="J61" s="202"/>
      <c r="K61" s="203"/>
      <c r="L61" s="204"/>
    </row>
    <row r="62" spans="1:12" ht="18.75" customHeight="1">
      <c r="A62" s="11" t="s">
        <v>119</v>
      </c>
      <c r="B62" s="74"/>
      <c r="C62" s="71" t="s">
        <v>120</v>
      </c>
      <c r="D62" s="48">
        <v>39</v>
      </c>
      <c r="E62" s="86">
        <f>D62*B62</f>
        <v>0</v>
      </c>
      <c r="F62" s="23">
        <f t="shared" ref="F62:F84" si="20">E62*0.1</f>
        <v>0</v>
      </c>
      <c r="G62" s="63">
        <v>0.1</v>
      </c>
      <c r="H62" s="48">
        <f t="shared" si="17"/>
        <v>0</v>
      </c>
      <c r="I62" s="45"/>
      <c r="J62" s="202"/>
      <c r="K62" s="203"/>
      <c r="L62" s="204"/>
    </row>
    <row r="63" spans="1:12" ht="18.75" customHeight="1">
      <c r="A63" s="11" t="s">
        <v>121</v>
      </c>
      <c r="B63" s="46"/>
      <c r="C63" s="35" t="s">
        <v>122</v>
      </c>
      <c r="D63" s="22">
        <v>51</v>
      </c>
      <c r="E63" s="86">
        <f t="shared" ref="E63:E67" si="21">D63*B63</f>
        <v>0</v>
      </c>
      <c r="F63" s="53">
        <f t="shared" si="20"/>
        <v>0</v>
      </c>
      <c r="G63" s="24">
        <v>0.1</v>
      </c>
      <c r="H63" s="22">
        <f t="shared" si="17"/>
        <v>0</v>
      </c>
      <c r="I63" s="6"/>
      <c r="J63" s="202"/>
      <c r="K63" s="203"/>
      <c r="L63" s="204"/>
    </row>
    <row r="64" spans="1:12" ht="18.75" customHeight="1">
      <c r="A64" s="11" t="s">
        <v>123</v>
      </c>
      <c r="B64" s="46"/>
      <c r="C64" s="35" t="s">
        <v>124</v>
      </c>
      <c r="D64" s="48">
        <v>43.5</v>
      </c>
      <c r="E64" s="86">
        <f t="shared" si="21"/>
        <v>0</v>
      </c>
      <c r="F64" s="22">
        <f t="shared" si="20"/>
        <v>0</v>
      </c>
      <c r="G64" s="63">
        <v>0.1</v>
      </c>
      <c r="H64" s="48">
        <f t="shared" si="17"/>
        <v>0</v>
      </c>
      <c r="I64" s="6"/>
      <c r="J64" s="202"/>
      <c r="K64" s="203"/>
      <c r="L64" s="204"/>
    </row>
    <row r="65" spans="1:12" ht="18.75" customHeight="1">
      <c r="A65" s="11" t="s">
        <v>125</v>
      </c>
      <c r="B65" s="46"/>
      <c r="C65" s="35" t="s">
        <v>126</v>
      </c>
      <c r="D65" s="22">
        <v>68</v>
      </c>
      <c r="E65" s="86">
        <f t="shared" si="21"/>
        <v>0</v>
      </c>
      <c r="F65" s="53">
        <f t="shared" si="20"/>
        <v>0</v>
      </c>
      <c r="G65" s="24">
        <v>0.1</v>
      </c>
      <c r="H65" s="22">
        <f t="shared" si="17"/>
        <v>0</v>
      </c>
      <c r="I65" s="6"/>
      <c r="J65" s="202"/>
      <c r="K65" s="203"/>
      <c r="L65" s="204"/>
    </row>
    <row r="66" spans="1:12" ht="18.75" customHeight="1">
      <c r="A66" s="11" t="s">
        <v>127</v>
      </c>
      <c r="B66" s="46"/>
      <c r="C66" s="35" t="s">
        <v>128</v>
      </c>
      <c r="D66" s="22">
        <v>68</v>
      </c>
      <c r="E66" s="86">
        <f t="shared" si="21"/>
        <v>0</v>
      </c>
      <c r="F66" s="53">
        <f t="shared" si="20"/>
        <v>0</v>
      </c>
      <c r="G66" s="85">
        <v>0.1</v>
      </c>
      <c r="H66" s="81">
        <f t="shared" si="17"/>
        <v>0</v>
      </c>
      <c r="I66" s="6"/>
      <c r="J66" s="202"/>
      <c r="K66" s="203"/>
      <c r="L66" s="204"/>
    </row>
    <row r="67" spans="1:12" ht="18.75" customHeight="1">
      <c r="A67" s="11" t="s">
        <v>129</v>
      </c>
      <c r="B67" s="46"/>
      <c r="C67" s="35" t="s">
        <v>130</v>
      </c>
      <c r="D67" s="22">
        <v>68</v>
      </c>
      <c r="E67" s="22">
        <f t="shared" si="21"/>
        <v>0</v>
      </c>
      <c r="F67" s="53">
        <f t="shared" si="20"/>
        <v>0</v>
      </c>
      <c r="G67" s="85">
        <v>0.1</v>
      </c>
      <c r="H67" s="81">
        <f t="shared" si="17"/>
        <v>0</v>
      </c>
      <c r="I67" s="6"/>
      <c r="J67" s="202"/>
      <c r="K67" s="203"/>
      <c r="L67" s="204"/>
    </row>
    <row r="68" spans="1:12" ht="18.75" customHeight="1">
      <c r="A68" s="6"/>
      <c r="B68" s="33"/>
      <c r="C68" s="35"/>
      <c r="D68" s="22"/>
      <c r="E68" s="35"/>
      <c r="F68" s="22"/>
      <c r="G68" s="85"/>
      <c r="H68" s="81"/>
      <c r="I68" s="6"/>
      <c r="J68" s="205"/>
      <c r="K68" s="206"/>
      <c r="L68" s="207"/>
    </row>
    <row r="69" spans="1:12" ht="18.600000000000001">
      <c r="A69" s="6"/>
      <c r="B69" s="33"/>
      <c r="C69" s="35"/>
      <c r="D69" s="22"/>
      <c r="E69" s="35"/>
      <c r="F69" s="22"/>
      <c r="G69" s="85"/>
      <c r="H69" s="81"/>
      <c r="I69" s="6"/>
      <c r="J69" s="6"/>
      <c r="K69" s="6"/>
      <c r="L69" s="6"/>
    </row>
    <row r="70" spans="1:12" ht="18.75" customHeight="1">
      <c r="A70" s="11" t="s">
        <v>131</v>
      </c>
      <c r="B70" s="46"/>
      <c r="C70" s="35" t="s">
        <v>132</v>
      </c>
      <c r="D70" s="22">
        <v>69</v>
      </c>
      <c r="E70" s="22">
        <f>D70*B70</f>
        <v>0</v>
      </c>
      <c r="F70" s="23">
        <f t="shared" si="20"/>
        <v>0</v>
      </c>
      <c r="G70" s="85">
        <v>0.1</v>
      </c>
      <c r="H70" s="81">
        <f>E70+F70+(E70*G70)+(F70*20/100)</f>
        <v>0</v>
      </c>
      <c r="I70" s="6"/>
      <c r="J70" s="208" t="s">
        <v>133</v>
      </c>
      <c r="K70" s="209"/>
      <c r="L70" s="210"/>
    </row>
    <row r="71" spans="1:12" ht="18.75" customHeight="1">
      <c r="A71" s="11" t="s">
        <v>134</v>
      </c>
      <c r="B71" s="46"/>
      <c r="C71" s="35" t="s">
        <v>135</v>
      </c>
      <c r="D71" s="22">
        <v>69</v>
      </c>
      <c r="E71" s="22">
        <f t="shared" ref="E71:E72" si="22">D71*B71</f>
        <v>0</v>
      </c>
      <c r="F71" s="53">
        <f t="shared" si="20"/>
        <v>0</v>
      </c>
      <c r="G71" s="85">
        <v>0.1</v>
      </c>
      <c r="H71" s="81">
        <f>E71+F71+(E71*G71)+(F71*20/100)</f>
        <v>0</v>
      </c>
      <c r="I71" s="6"/>
      <c r="J71" s="211"/>
      <c r="K71" s="212"/>
      <c r="L71" s="213"/>
    </row>
    <row r="72" spans="1:12" ht="18.75" customHeight="1">
      <c r="A72" s="11" t="s">
        <v>136</v>
      </c>
      <c r="B72" s="46"/>
      <c r="C72" s="35" t="s">
        <v>137</v>
      </c>
      <c r="D72" s="22">
        <v>69</v>
      </c>
      <c r="E72" s="22">
        <f t="shared" si="22"/>
        <v>0</v>
      </c>
      <c r="F72" s="22">
        <f t="shared" si="20"/>
        <v>0</v>
      </c>
      <c r="G72" s="85">
        <v>0.1</v>
      </c>
      <c r="H72" s="81">
        <f>E72+F72+(E72*G72)+(F72*20/100)</f>
        <v>0</v>
      </c>
      <c r="I72" s="6"/>
      <c r="J72" s="214" t="s">
        <v>138</v>
      </c>
      <c r="K72" s="183"/>
      <c r="L72" s="184"/>
    </row>
    <row r="73" spans="1:12" ht="18.75" customHeight="1">
      <c r="A73" s="11" t="s">
        <v>139</v>
      </c>
      <c r="B73" s="46"/>
      <c r="C73" s="35" t="s">
        <v>140</v>
      </c>
      <c r="D73" s="48">
        <v>69</v>
      </c>
      <c r="E73" s="48">
        <f>D73*B73</f>
        <v>0</v>
      </c>
      <c r="F73" s="22">
        <f>E73*0.1</f>
        <v>0</v>
      </c>
      <c r="G73" s="83">
        <v>0.1</v>
      </c>
      <c r="H73" s="84">
        <f>E73+F73+(E73*G73)+(F73*20/100)</f>
        <v>0</v>
      </c>
      <c r="I73" s="6"/>
      <c r="J73" s="215"/>
      <c r="K73" s="185"/>
      <c r="L73" s="186"/>
    </row>
    <row r="74" spans="1:12" ht="18.75" customHeight="1">
      <c r="A74" s="6"/>
      <c r="B74" s="87"/>
      <c r="C74" s="126" t="s">
        <v>141</v>
      </c>
      <c r="D74" s="22"/>
      <c r="E74" s="35"/>
      <c r="F74" s="22"/>
      <c r="G74" s="85"/>
      <c r="H74" s="81"/>
      <c r="I74" s="6"/>
      <c r="J74" s="216"/>
      <c r="K74" s="187"/>
      <c r="L74" s="188"/>
    </row>
    <row r="75" spans="1:12" ht="18.75" customHeight="1">
      <c r="A75" s="11"/>
      <c r="B75" s="46"/>
      <c r="C75" s="35"/>
      <c r="D75" s="48"/>
      <c r="E75" s="48"/>
      <c r="F75" s="22"/>
      <c r="G75" s="83"/>
      <c r="H75" s="84"/>
      <c r="I75" s="6"/>
      <c r="J75" s="177" t="s">
        <v>142</v>
      </c>
      <c r="K75" s="178"/>
      <c r="L75" s="178"/>
    </row>
    <row r="76" spans="1:12" ht="18.75" customHeight="1">
      <c r="A76" s="11" t="s">
        <v>143</v>
      </c>
      <c r="B76" s="46"/>
      <c r="C76" s="35" t="s">
        <v>144</v>
      </c>
      <c r="D76" s="48">
        <v>19</v>
      </c>
      <c r="E76" s="48">
        <f>D76*B76</f>
        <v>0</v>
      </c>
      <c r="F76" s="22">
        <f t="shared" si="20"/>
        <v>0</v>
      </c>
      <c r="G76" s="83">
        <v>0.1</v>
      </c>
      <c r="H76" s="84">
        <f t="shared" si="17"/>
        <v>0</v>
      </c>
      <c r="I76" s="6"/>
      <c r="J76" s="177"/>
      <c r="K76" s="178"/>
      <c r="L76" s="178"/>
    </row>
    <row r="77" spans="1:12" ht="18.75" customHeight="1">
      <c r="A77" s="11" t="s">
        <v>145</v>
      </c>
      <c r="B77" s="46"/>
      <c r="C77" s="35" t="s">
        <v>146</v>
      </c>
      <c r="D77" s="48">
        <v>55</v>
      </c>
      <c r="E77" s="48">
        <f t="shared" ref="E77:E81" si="23">D77*B77</f>
        <v>0</v>
      </c>
      <c r="F77" s="22">
        <f t="shared" si="20"/>
        <v>0</v>
      </c>
      <c r="G77" s="83">
        <v>0.1</v>
      </c>
      <c r="H77" s="84">
        <f t="shared" si="17"/>
        <v>0</v>
      </c>
      <c r="I77" s="6"/>
      <c r="J77" s="177"/>
      <c r="K77" s="178"/>
      <c r="L77" s="178"/>
    </row>
    <row r="78" spans="1:12" ht="18.75" customHeight="1">
      <c r="A78" s="11" t="s">
        <v>147</v>
      </c>
      <c r="B78" s="46"/>
      <c r="C78" s="35" t="s">
        <v>148</v>
      </c>
      <c r="D78" s="48">
        <v>59</v>
      </c>
      <c r="E78" s="48">
        <f t="shared" si="23"/>
        <v>0</v>
      </c>
      <c r="F78" s="22">
        <f t="shared" si="20"/>
        <v>0</v>
      </c>
      <c r="G78" s="83">
        <v>0.1</v>
      </c>
      <c r="H78" s="84">
        <f t="shared" si="17"/>
        <v>0</v>
      </c>
      <c r="I78" s="6"/>
      <c r="J78" s="177" t="s">
        <v>149</v>
      </c>
      <c r="K78" s="178"/>
      <c r="L78" s="178"/>
    </row>
    <row r="79" spans="1:12" ht="18.600000000000001">
      <c r="A79" s="44" t="s">
        <v>150</v>
      </c>
      <c r="B79" s="75"/>
      <c r="C79" s="76" t="s">
        <v>151</v>
      </c>
      <c r="D79" s="53">
        <v>72</v>
      </c>
      <c r="E79" s="23">
        <f t="shared" ref="E79" si="24">D79*B79</f>
        <v>0</v>
      </c>
      <c r="F79" s="53">
        <f t="shared" ref="F79" si="25">E79*0.1</f>
        <v>0</v>
      </c>
      <c r="G79" s="88">
        <v>0.1</v>
      </c>
      <c r="H79" s="77">
        <f>E79+F79+(E79*G79)+(F79*20/100)</f>
        <v>0</v>
      </c>
      <c r="I79" s="6"/>
      <c r="J79" s="177"/>
      <c r="K79" s="178"/>
      <c r="L79" s="178"/>
    </row>
    <row r="80" spans="1:12" ht="18.600000000000001">
      <c r="A80" s="44"/>
      <c r="B80" s="75"/>
      <c r="C80" s="76"/>
      <c r="D80" s="53"/>
      <c r="E80" s="23"/>
      <c r="F80" s="53"/>
      <c r="G80" s="88"/>
      <c r="H80" s="77"/>
      <c r="I80" s="6"/>
      <c r="J80" s="177"/>
      <c r="K80" s="178"/>
      <c r="L80" s="178"/>
    </row>
    <row r="81" spans="1:12" ht="18.600000000000001">
      <c r="A81" s="44" t="s">
        <v>152</v>
      </c>
      <c r="B81" s="75"/>
      <c r="C81" s="76" t="s">
        <v>153</v>
      </c>
      <c r="D81" s="53">
        <v>2.8</v>
      </c>
      <c r="E81" s="23">
        <f t="shared" si="23"/>
        <v>0</v>
      </c>
      <c r="F81" s="53">
        <f t="shared" si="20"/>
        <v>0</v>
      </c>
      <c r="G81" s="88">
        <v>0.2</v>
      </c>
      <c r="H81" s="77">
        <f>E81+F81+(E81*G81)+(F81*20/100)</f>
        <v>0</v>
      </c>
      <c r="I81" s="6"/>
      <c r="J81" s="175" t="s">
        <v>154</v>
      </c>
      <c r="K81" s="175"/>
      <c r="L81" s="175"/>
    </row>
    <row r="82" spans="1:12" ht="18.600000000000001">
      <c r="A82" s="64"/>
      <c r="B82" s="89"/>
      <c r="C82" s="64"/>
      <c r="D82" s="65"/>
      <c r="E82" s="64"/>
      <c r="F82" s="65"/>
      <c r="G82" s="66"/>
      <c r="H82" s="65"/>
      <c r="I82" s="6"/>
      <c r="J82" s="176"/>
      <c r="K82" s="176"/>
      <c r="L82" s="176"/>
    </row>
    <row r="83" spans="1:12" ht="18.600000000000001">
      <c r="A83" s="103"/>
      <c r="B83" s="104" t="s">
        <v>155</v>
      </c>
      <c r="C83" s="105" t="s">
        <v>156</v>
      </c>
      <c r="D83" s="105"/>
      <c r="E83" s="105"/>
      <c r="F83" s="106"/>
      <c r="G83" s="105"/>
      <c r="H83" s="105"/>
      <c r="I83" s="42"/>
      <c r="J83" s="176"/>
      <c r="K83" s="176"/>
      <c r="L83" s="176"/>
    </row>
    <row r="84" spans="1:12" ht="18.600000000000001">
      <c r="A84" s="11" t="s">
        <v>157</v>
      </c>
      <c r="B84" s="97"/>
      <c r="C84" s="37" t="s">
        <v>158</v>
      </c>
      <c r="D84" s="39">
        <v>35</v>
      </c>
      <c r="E84" s="39">
        <f t="shared" ref="E84" si="26">D84*B84</f>
        <v>0</v>
      </c>
      <c r="F84" s="40">
        <f t="shared" si="20"/>
        <v>0</v>
      </c>
      <c r="G84" s="41">
        <v>5.5E-2</v>
      </c>
      <c r="H84" s="39">
        <f t="shared" si="17"/>
        <v>0</v>
      </c>
      <c r="I84" s="6"/>
      <c r="J84" s="176"/>
      <c r="K84" s="176"/>
      <c r="L84" s="176"/>
    </row>
    <row r="85" spans="1:12" ht="18.600000000000001">
      <c r="A85" s="103"/>
      <c r="B85" s="98" t="s">
        <v>159</v>
      </c>
      <c r="C85" s="99" t="s">
        <v>160</v>
      </c>
      <c r="D85" s="99"/>
      <c r="E85" s="99"/>
      <c r="F85" s="115"/>
      <c r="G85" s="99"/>
      <c r="H85" s="99"/>
      <c r="I85" s="6"/>
      <c r="J85" s="6"/>
      <c r="K85" s="6"/>
      <c r="L85" s="6"/>
    </row>
    <row r="86" spans="1:12" ht="18.600000000000001">
      <c r="A86" s="11" t="s">
        <v>161</v>
      </c>
      <c r="B86" s="33"/>
      <c r="C86" s="90" t="s">
        <v>162</v>
      </c>
      <c r="D86" s="22">
        <v>9</v>
      </c>
      <c r="E86" s="81">
        <f t="shared" ref="E86:E97" si="27">D86*B86</f>
        <v>0</v>
      </c>
      <c r="F86" s="23">
        <f t="shared" ref="F86:F94" si="28">E86*0.1</f>
        <v>0</v>
      </c>
      <c r="G86" s="24">
        <v>0.2</v>
      </c>
      <c r="H86" s="22">
        <f t="shared" ref="H86:H97" si="29">E86+F86+(E86*G86)+(F86*20/100)</f>
        <v>0</v>
      </c>
      <c r="I86" s="6"/>
      <c r="J86" s="6"/>
      <c r="K86" s="6"/>
      <c r="L86" s="6"/>
    </row>
    <row r="87" spans="1:12" ht="18.600000000000001">
      <c r="A87" s="11" t="s">
        <v>163</v>
      </c>
      <c r="B87" s="33"/>
      <c r="C87" s="90" t="s">
        <v>164</v>
      </c>
      <c r="D87" s="22">
        <v>7.5</v>
      </c>
      <c r="E87" s="84">
        <f t="shared" si="27"/>
        <v>0</v>
      </c>
      <c r="F87" s="22">
        <f t="shared" si="28"/>
        <v>0</v>
      </c>
      <c r="G87" s="63">
        <v>0.2</v>
      </c>
      <c r="H87" s="48">
        <f t="shared" si="29"/>
        <v>0</v>
      </c>
      <c r="I87" s="6"/>
      <c r="J87" s="6"/>
      <c r="K87" s="6"/>
      <c r="L87" s="6"/>
    </row>
    <row r="88" spans="1:12" ht="18.600000000000001">
      <c r="A88" s="11" t="s">
        <v>165</v>
      </c>
      <c r="B88" s="33"/>
      <c r="C88" s="90" t="s">
        <v>166</v>
      </c>
      <c r="D88" s="81">
        <v>2</v>
      </c>
      <c r="E88" s="48">
        <f t="shared" si="27"/>
        <v>0</v>
      </c>
      <c r="F88" s="23">
        <f t="shared" si="28"/>
        <v>0</v>
      </c>
      <c r="G88" s="83">
        <v>0.2</v>
      </c>
      <c r="H88" s="84">
        <f t="shared" si="29"/>
        <v>0</v>
      </c>
      <c r="I88" s="6"/>
      <c r="J88" s="6"/>
      <c r="K88" s="6"/>
      <c r="L88" s="6"/>
    </row>
    <row r="89" spans="1:12" ht="18.600000000000001">
      <c r="A89" s="11" t="s">
        <v>167</v>
      </c>
      <c r="B89" s="33"/>
      <c r="C89" s="90" t="s">
        <v>168</v>
      </c>
      <c r="D89" s="81">
        <v>5.5</v>
      </c>
      <c r="E89" s="48">
        <f t="shared" si="27"/>
        <v>0</v>
      </c>
      <c r="F89" s="53">
        <f t="shared" si="28"/>
        <v>0</v>
      </c>
      <c r="G89" s="83">
        <v>0.2</v>
      </c>
      <c r="H89" s="84">
        <f t="shared" si="29"/>
        <v>0</v>
      </c>
      <c r="I89" s="6"/>
      <c r="J89" s="6"/>
      <c r="K89" s="6"/>
      <c r="L89" s="6"/>
    </row>
    <row r="90" spans="1:12" ht="18.600000000000001">
      <c r="A90" s="11" t="s">
        <v>169</v>
      </c>
      <c r="B90" s="33"/>
      <c r="C90" s="35" t="s">
        <v>170</v>
      </c>
      <c r="D90" s="81">
        <v>6.5</v>
      </c>
      <c r="E90" s="48">
        <f t="shared" si="27"/>
        <v>0</v>
      </c>
      <c r="F90" s="53">
        <f t="shared" si="28"/>
        <v>0</v>
      </c>
      <c r="G90" s="83">
        <v>0.2</v>
      </c>
      <c r="H90" s="84">
        <f t="shared" si="29"/>
        <v>0</v>
      </c>
      <c r="I90" s="6"/>
      <c r="J90" s="6"/>
      <c r="K90" s="6"/>
      <c r="L90" s="6"/>
    </row>
    <row r="91" spans="1:12" ht="18.600000000000001">
      <c r="A91" s="11" t="s">
        <v>171</v>
      </c>
      <c r="B91" s="33"/>
      <c r="C91" s="90" t="s">
        <v>172</v>
      </c>
      <c r="D91" s="81">
        <v>5</v>
      </c>
      <c r="E91" s="91">
        <f t="shared" si="27"/>
        <v>0</v>
      </c>
      <c r="F91" s="53">
        <f t="shared" si="28"/>
        <v>0</v>
      </c>
      <c r="G91" s="92">
        <v>0.2</v>
      </c>
      <c r="H91" s="91">
        <f t="shared" si="29"/>
        <v>0</v>
      </c>
      <c r="I91" s="6"/>
      <c r="J91" s="6"/>
      <c r="K91" s="6"/>
      <c r="L91" s="6"/>
    </row>
    <row r="92" spans="1:12" ht="18.600000000000001">
      <c r="A92" s="11" t="s">
        <v>173</v>
      </c>
      <c r="B92" s="33"/>
      <c r="C92" s="90" t="s">
        <v>174</v>
      </c>
      <c r="D92" s="81">
        <v>4</v>
      </c>
      <c r="E92" s="22">
        <f t="shared" si="27"/>
        <v>0</v>
      </c>
      <c r="F92" s="95">
        <f t="shared" si="28"/>
        <v>0</v>
      </c>
      <c r="G92" s="83">
        <v>0.2</v>
      </c>
      <c r="H92" s="84">
        <f t="shared" si="29"/>
        <v>0</v>
      </c>
      <c r="I92" s="6"/>
      <c r="J92" s="6"/>
      <c r="K92" s="6"/>
      <c r="L92" s="6"/>
    </row>
    <row r="93" spans="1:12" ht="18.600000000000001">
      <c r="A93" s="11" t="s">
        <v>175</v>
      </c>
      <c r="B93" s="33"/>
      <c r="C93" s="90" t="s">
        <v>176</v>
      </c>
      <c r="D93" s="22">
        <v>5.5</v>
      </c>
      <c r="E93" s="81">
        <f t="shared" si="27"/>
        <v>0</v>
      </c>
      <c r="F93" s="95">
        <f t="shared" si="28"/>
        <v>0</v>
      </c>
      <c r="G93" s="24">
        <v>0.2</v>
      </c>
      <c r="H93" s="22">
        <f t="shared" si="29"/>
        <v>0</v>
      </c>
      <c r="I93" s="6"/>
      <c r="J93" s="6"/>
      <c r="K93" s="6"/>
      <c r="L93" s="6"/>
    </row>
    <row r="94" spans="1:12" ht="18.600000000000001">
      <c r="A94" s="11" t="s">
        <v>177</v>
      </c>
      <c r="B94" s="80"/>
      <c r="C94" s="93" t="s">
        <v>178</v>
      </c>
      <c r="D94" s="77">
        <v>15</v>
      </c>
      <c r="E94" s="22">
        <f t="shared" si="27"/>
        <v>0</v>
      </c>
      <c r="F94" s="95">
        <f t="shared" si="28"/>
        <v>0</v>
      </c>
      <c r="G94" s="24">
        <v>0.2</v>
      </c>
      <c r="H94" s="53">
        <f t="shared" si="29"/>
        <v>0</v>
      </c>
      <c r="I94" s="6"/>
      <c r="J94" s="6"/>
      <c r="K94" s="6"/>
      <c r="L94" s="6"/>
    </row>
    <row r="95" spans="1:12" ht="18.600000000000001">
      <c r="A95" s="11" t="s">
        <v>179</v>
      </c>
      <c r="B95" s="80"/>
      <c r="C95" s="76" t="s">
        <v>180</v>
      </c>
      <c r="D95" s="94">
        <v>9</v>
      </c>
      <c r="E95" s="22">
        <f t="shared" si="27"/>
        <v>0</v>
      </c>
      <c r="F95" s="95">
        <f>E95*0.1</f>
        <v>0</v>
      </c>
      <c r="G95" s="96">
        <v>5.5E-2</v>
      </c>
      <c r="H95" s="53">
        <f t="shared" si="29"/>
        <v>0</v>
      </c>
      <c r="I95" s="6"/>
      <c r="J95" s="6"/>
      <c r="K95" s="6"/>
      <c r="L95" s="6"/>
    </row>
    <row r="96" spans="1:12" ht="18.600000000000001">
      <c r="A96" s="11" t="s">
        <v>181</v>
      </c>
      <c r="B96" s="33"/>
      <c r="C96" s="76" t="s">
        <v>182</v>
      </c>
      <c r="D96" s="22">
        <v>19</v>
      </c>
      <c r="E96" s="53">
        <f t="shared" si="27"/>
        <v>0</v>
      </c>
      <c r="F96" s="53">
        <f t="shared" ref="F96:F97" si="30">E96*0.2</f>
        <v>0</v>
      </c>
      <c r="G96" s="24">
        <v>5.5E-2</v>
      </c>
      <c r="H96" s="53">
        <f t="shared" si="29"/>
        <v>0</v>
      </c>
    </row>
    <row r="97" spans="1:14" ht="18.600000000000001">
      <c r="A97" s="11" t="s">
        <v>183</v>
      </c>
      <c r="B97" s="78"/>
      <c r="C97" s="127" t="s">
        <v>184</v>
      </c>
      <c r="D97" s="128">
        <v>5.6</v>
      </c>
      <c r="E97" s="40">
        <f t="shared" si="27"/>
        <v>0</v>
      </c>
      <c r="F97" s="40">
        <f t="shared" si="30"/>
        <v>0</v>
      </c>
      <c r="G97" s="41">
        <v>0.2</v>
      </c>
      <c r="H97" s="40">
        <f t="shared" si="29"/>
        <v>0</v>
      </c>
    </row>
    <row r="98" spans="1:14" ht="18.600000000000001">
      <c r="A98" s="6"/>
      <c r="B98" s="54"/>
      <c r="C98" s="6"/>
      <c r="D98" s="51"/>
      <c r="E98" s="51"/>
      <c r="F98" s="51"/>
      <c r="G98" s="52"/>
      <c r="H98" s="51"/>
    </row>
    <row r="99" spans="1:14" ht="18.600000000000001">
      <c r="A99" s="6"/>
      <c r="B99" s="54"/>
      <c r="C99" s="6"/>
      <c r="D99" s="51"/>
      <c r="E99" s="51"/>
      <c r="F99" s="51"/>
      <c r="G99" s="52"/>
      <c r="H99" s="51"/>
    </row>
    <row r="100" spans="1:14" ht="18.600000000000001">
      <c r="A100" s="6"/>
      <c r="B100" s="54"/>
      <c r="C100" s="6"/>
      <c r="D100" s="51"/>
      <c r="E100" s="51"/>
      <c r="F100" s="51"/>
      <c r="G100" s="52"/>
      <c r="H100" s="51"/>
    </row>
    <row r="101" spans="1:14" ht="18.600000000000001">
      <c r="A101" s="6"/>
      <c r="B101" s="54"/>
      <c r="C101" s="6"/>
      <c r="D101" s="51"/>
      <c r="E101" s="51"/>
      <c r="F101" s="51"/>
      <c r="G101" s="52"/>
      <c r="H101" s="51"/>
    </row>
    <row r="103" spans="1:14" ht="25.9">
      <c r="B103" s="179" t="s">
        <v>185</v>
      </c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25"/>
      <c r="N103" s="4"/>
    </row>
    <row r="104" spans="1:14" ht="15.6">
      <c r="A104" s="116"/>
      <c r="B104" s="117" t="s">
        <v>186</v>
      </c>
      <c r="C104" s="116"/>
      <c r="D104" s="118"/>
      <c r="E104" s="117" t="s">
        <v>187</v>
      </c>
      <c r="F104" s="116"/>
      <c r="G104" s="119"/>
      <c r="H104" s="116"/>
      <c r="I104" s="116"/>
      <c r="J104" s="116"/>
      <c r="K104" s="116"/>
      <c r="L104" s="116"/>
      <c r="M104" s="116"/>
    </row>
    <row r="105" spans="1:14" ht="15.6">
      <c r="A105" s="116"/>
      <c r="B105" s="120" t="s">
        <v>188</v>
      </c>
      <c r="C105" s="121"/>
      <c r="D105" s="118"/>
      <c r="E105" s="120" t="s">
        <v>189</v>
      </c>
      <c r="F105" s="116"/>
      <c r="G105" s="119"/>
      <c r="H105" s="116"/>
      <c r="I105" s="116"/>
      <c r="J105" s="116"/>
      <c r="K105" s="116"/>
      <c r="L105" s="116"/>
      <c r="M105" s="116"/>
    </row>
    <row r="106" spans="1:14" ht="15.6">
      <c r="A106" s="116"/>
      <c r="B106" s="120" t="s">
        <v>190</v>
      </c>
      <c r="C106" s="121"/>
      <c r="D106" s="118"/>
      <c r="E106" s="120" t="s">
        <v>191</v>
      </c>
      <c r="F106" s="116"/>
      <c r="G106" s="119"/>
      <c r="H106" s="116"/>
      <c r="I106" s="116"/>
      <c r="J106" s="116"/>
      <c r="K106" s="116"/>
      <c r="L106" s="116"/>
      <c r="M106" s="116"/>
    </row>
    <row r="107" spans="1:14" ht="12.75" customHeight="1">
      <c r="A107" s="116"/>
      <c r="B107" s="120" t="s">
        <v>192</v>
      </c>
      <c r="C107" s="121"/>
      <c r="D107" s="118"/>
      <c r="E107" s="120" t="s">
        <v>193</v>
      </c>
      <c r="F107" s="116"/>
      <c r="G107" s="119"/>
      <c r="H107" s="116"/>
      <c r="I107" s="116"/>
      <c r="J107" s="116"/>
      <c r="K107" s="116"/>
      <c r="L107" s="116"/>
      <c r="M107" s="116"/>
    </row>
    <row r="108" spans="1:14" ht="15.6">
      <c r="A108" s="116"/>
      <c r="B108" s="120" t="s">
        <v>194</v>
      </c>
      <c r="C108" s="121"/>
      <c r="D108" s="118"/>
      <c r="E108" s="120" t="s">
        <v>195</v>
      </c>
      <c r="F108" s="116"/>
      <c r="G108" s="119"/>
      <c r="H108" s="116"/>
      <c r="I108" s="116"/>
      <c r="J108" s="116"/>
      <c r="K108" s="116"/>
      <c r="L108" s="116"/>
      <c r="M108" s="116"/>
    </row>
    <row r="109" spans="1:14" ht="15.6">
      <c r="A109" s="116"/>
      <c r="B109" s="120" t="s">
        <v>196</v>
      </c>
      <c r="C109" s="121"/>
      <c r="D109" s="118"/>
      <c r="E109" s="120" t="s">
        <v>197</v>
      </c>
      <c r="F109" s="116"/>
      <c r="G109" s="119"/>
      <c r="H109" s="116"/>
      <c r="I109" s="116"/>
      <c r="J109" s="116"/>
      <c r="K109" s="116"/>
      <c r="L109" s="116"/>
      <c r="M109" s="116"/>
    </row>
    <row r="110" spans="1:14" ht="15.6">
      <c r="A110" s="116"/>
      <c r="B110" s="120" t="s">
        <v>198</v>
      </c>
      <c r="C110" s="121"/>
      <c r="D110" s="118"/>
      <c r="E110" s="120" t="s">
        <v>199</v>
      </c>
      <c r="F110" s="116"/>
      <c r="G110" s="119"/>
      <c r="H110" s="116"/>
      <c r="I110" s="116"/>
      <c r="J110" s="116"/>
      <c r="K110" s="116"/>
      <c r="L110" s="116"/>
      <c r="M110" s="116"/>
    </row>
    <row r="111" spans="1:14" ht="15.6">
      <c r="A111" s="116"/>
      <c r="B111" s="120" t="s">
        <v>200</v>
      </c>
      <c r="C111" s="121"/>
      <c r="D111" s="118"/>
      <c r="E111" s="120"/>
      <c r="F111" s="116"/>
      <c r="G111" s="119"/>
      <c r="H111" s="116"/>
      <c r="I111" s="116"/>
      <c r="J111" s="116"/>
      <c r="K111" s="116"/>
      <c r="L111" s="116"/>
      <c r="M111" s="116"/>
    </row>
    <row r="112" spans="1:14" ht="15.6">
      <c r="A112" s="116"/>
      <c r="B112" s="120" t="s">
        <v>201</v>
      </c>
      <c r="C112" s="121"/>
      <c r="D112" s="118"/>
      <c r="E112" s="120" t="s">
        <v>202</v>
      </c>
      <c r="F112" s="116"/>
      <c r="G112" s="119"/>
      <c r="H112" s="116"/>
      <c r="I112" s="116"/>
      <c r="J112" s="116"/>
      <c r="K112" s="116"/>
      <c r="L112" s="116"/>
      <c r="M112" s="116"/>
    </row>
    <row r="113" spans="1:13" ht="15.6">
      <c r="A113" s="116"/>
      <c r="B113" s="120" t="s">
        <v>203</v>
      </c>
      <c r="C113" s="121"/>
      <c r="D113" s="118"/>
      <c r="E113" s="120" t="s">
        <v>204</v>
      </c>
      <c r="F113" s="116"/>
      <c r="G113" s="119"/>
      <c r="H113" s="116"/>
      <c r="I113" s="116"/>
      <c r="J113" s="116"/>
      <c r="K113" s="116"/>
      <c r="L113" s="116"/>
      <c r="M113" s="116"/>
    </row>
    <row r="114" spans="1:13" ht="15.6">
      <c r="A114" s="116"/>
      <c r="B114" s="120" t="s">
        <v>205</v>
      </c>
      <c r="C114" s="121"/>
      <c r="D114" s="118"/>
      <c r="E114" s="122" t="s">
        <v>206</v>
      </c>
      <c r="F114" s="116"/>
      <c r="G114" s="119"/>
      <c r="H114" s="116"/>
      <c r="I114" s="116"/>
      <c r="J114" s="116"/>
      <c r="K114" s="116"/>
      <c r="L114" s="116"/>
      <c r="M114" s="116"/>
    </row>
    <row r="115" spans="1:13" ht="15.6">
      <c r="A115" s="116"/>
      <c r="B115" s="120" t="s">
        <v>207</v>
      </c>
      <c r="C115" s="121"/>
      <c r="D115" s="118"/>
      <c r="E115" s="122" t="s">
        <v>208</v>
      </c>
      <c r="F115" s="116"/>
      <c r="G115" s="119"/>
      <c r="H115" s="116"/>
      <c r="I115" s="116"/>
      <c r="J115" s="116"/>
      <c r="K115" s="116"/>
      <c r="L115" s="116"/>
      <c r="M115" s="116"/>
    </row>
    <row r="116" spans="1:13" ht="15.6">
      <c r="A116" s="116"/>
      <c r="B116" s="120"/>
      <c r="C116" s="121"/>
      <c r="D116" s="118"/>
      <c r="E116" s="120" t="s">
        <v>209</v>
      </c>
      <c r="F116" s="116"/>
      <c r="G116" s="119"/>
      <c r="H116" s="116"/>
      <c r="I116" s="116"/>
      <c r="J116" s="116"/>
      <c r="K116" s="116"/>
      <c r="L116" s="116"/>
      <c r="M116" s="116"/>
    </row>
    <row r="117" spans="1:13" ht="15.6">
      <c r="A117" s="116"/>
      <c r="B117" s="122"/>
      <c r="C117" s="116"/>
      <c r="D117" s="118"/>
      <c r="E117" s="120" t="s">
        <v>210</v>
      </c>
      <c r="F117" s="116"/>
      <c r="G117" s="119"/>
      <c r="H117" s="116"/>
      <c r="I117" s="116"/>
      <c r="J117" s="116"/>
      <c r="K117" s="116"/>
      <c r="L117" s="116"/>
      <c r="M117" s="116"/>
    </row>
    <row r="118" spans="1:13" ht="15.6">
      <c r="A118" s="116"/>
      <c r="B118" s="117" t="s">
        <v>211</v>
      </c>
      <c r="C118" s="116"/>
      <c r="D118" s="118"/>
      <c r="E118" s="120" t="s">
        <v>212</v>
      </c>
      <c r="F118" s="116"/>
      <c r="G118" s="119"/>
      <c r="H118" s="116"/>
      <c r="I118" s="116"/>
      <c r="J118" s="116"/>
      <c r="K118" s="116"/>
      <c r="L118" s="116"/>
      <c r="M118" s="116"/>
    </row>
    <row r="119" spans="1:13" ht="15.6">
      <c r="A119" s="116"/>
      <c r="B119" s="120" t="s">
        <v>213</v>
      </c>
      <c r="C119" s="121"/>
      <c r="D119" s="118"/>
      <c r="E119" s="120" t="s">
        <v>214</v>
      </c>
      <c r="F119" s="116"/>
      <c r="G119" s="119"/>
      <c r="H119" s="116"/>
      <c r="I119" s="116"/>
      <c r="J119" s="116"/>
      <c r="K119" s="116"/>
      <c r="L119" s="116"/>
      <c r="M119" s="116"/>
    </row>
    <row r="120" spans="1:13" ht="15.6">
      <c r="A120" s="116"/>
      <c r="B120" s="120" t="s">
        <v>215</v>
      </c>
      <c r="C120" s="121"/>
      <c r="D120" s="118"/>
      <c r="E120" s="120" t="s">
        <v>216</v>
      </c>
      <c r="F120" s="116"/>
      <c r="G120" s="119"/>
      <c r="H120" s="116"/>
      <c r="I120" s="116"/>
      <c r="J120" s="116"/>
      <c r="K120" s="116"/>
      <c r="L120" s="116"/>
      <c r="M120" s="116"/>
    </row>
    <row r="121" spans="1:13" ht="15.6">
      <c r="A121" s="116"/>
      <c r="B121" s="120" t="s">
        <v>217</v>
      </c>
      <c r="C121" s="121"/>
      <c r="D121" s="118"/>
      <c r="E121" s="120" t="s">
        <v>218</v>
      </c>
      <c r="F121" s="116"/>
      <c r="G121" s="119"/>
      <c r="H121" s="116"/>
      <c r="I121" s="116"/>
      <c r="J121" s="116"/>
      <c r="K121" s="116"/>
      <c r="L121" s="116"/>
      <c r="M121" s="116"/>
    </row>
    <row r="122" spans="1:13" ht="15.6">
      <c r="A122" s="116"/>
      <c r="B122" s="120" t="s">
        <v>219</v>
      </c>
      <c r="C122" s="121"/>
      <c r="D122" s="118"/>
      <c r="E122" s="120" t="s">
        <v>220</v>
      </c>
      <c r="F122" s="116"/>
      <c r="G122" s="119"/>
      <c r="H122" s="116"/>
      <c r="I122" s="116"/>
      <c r="J122" s="116"/>
      <c r="K122" s="116"/>
      <c r="L122" s="116"/>
      <c r="M122" s="116"/>
    </row>
    <row r="123" spans="1:13" ht="15.6">
      <c r="A123" s="116"/>
      <c r="B123" s="120" t="s">
        <v>221</v>
      </c>
      <c r="C123" s="121"/>
      <c r="D123" s="118"/>
      <c r="E123" s="120"/>
      <c r="F123" s="116"/>
      <c r="G123" s="119"/>
      <c r="H123" s="116"/>
      <c r="I123" s="116"/>
      <c r="J123" s="116"/>
      <c r="K123" s="116"/>
      <c r="L123" s="116"/>
      <c r="M123" s="116"/>
    </row>
    <row r="124" spans="1:13" ht="15.6">
      <c r="A124" s="116"/>
      <c r="B124" s="120" t="s">
        <v>222</v>
      </c>
      <c r="C124" s="121"/>
      <c r="D124" s="118"/>
      <c r="E124" s="120"/>
      <c r="F124" s="116"/>
      <c r="G124" s="119"/>
      <c r="H124" s="116"/>
      <c r="I124" s="116"/>
      <c r="J124" s="116"/>
      <c r="K124" s="116"/>
      <c r="L124" s="116"/>
      <c r="M124" s="116"/>
    </row>
    <row r="125" spans="1:13" ht="15.6">
      <c r="A125" s="116"/>
      <c r="B125" s="120" t="s">
        <v>223</v>
      </c>
      <c r="C125" s="121"/>
      <c r="D125" s="118"/>
      <c r="E125" s="120"/>
      <c r="F125" s="116"/>
      <c r="G125" s="119"/>
      <c r="H125" s="116"/>
      <c r="I125" s="116"/>
      <c r="J125" s="116"/>
      <c r="K125" s="116"/>
      <c r="L125" s="116"/>
      <c r="M125" s="116"/>
    </row>
    <row r="126" spans="1:13" ht="15.6">
      <c r="A126" s="116"/>
      <c r="B126" s="120" t="s">
        <v>224</v>
      </c>
      <c r="C126" s="121"/>
      <c r="D126" s="118"/>
      <c r="E126" s="117" t="s">
        <v>225</v>
      </c>
      <c r="F126" s="116"/>
      <c r="G126" s="119"/>
      <c r="H126" s="116"/>
      <c r="I126" s="116"/>
      <c r="J126" s="116"/>
      <c r="K126" s="116"/>
      <c r="L126" s="116"/>
      <c r="M126" s="116"/>
    </row>
    <row r="127" spans="1:13" ht="15.6">
      <c r="A127" s="116"/>
      <c r="B127" s="120" t="s">
        <v>226</v>
      </c>
      <c r="C127" s="121"/>
      <c r="D127" s="118"/>
      <c r="E127" s="120" t="s">
        <v>227</v>
      </c>
      <c r="F127" s="116"/>
      <c r="G127" s="119"/>
      <c r="H127" s="116"/>
      <c r="I127" s="116"/>
      <c r="J127" s="116"/>
      <c r="K127" s="116"/>
      <c r="L127" s="116"/>
      <c r="M127" s="116"/>
    </row>
    <row r="128" spans="1:13" ht="15.6">
      <c r="A128" s="116"/>
      <c r="B128" s="120" t="s">
        <v>228</v>
      </c>
      <c r="C128" s="121"/>
      <c r="D128" s="118"/>
      <c r="E128" s="120" t="s">
        <v>229</v>
      </c>
      <c r="F128" s="116"/>
      <c r="G128" s="119"/>
      <c r="H128" s="116"/>
      <c r="I128" s="116"/>
      <c r="J128" s="116"/>
      <c r="K128" s="116"/>
      <c r="L128" s="116"/>
      <c r="M128" s="116"/>
    </row>
    <row r="129" spans="1:13" ht="15.6">
      <c r="A129" s="116"/>
      <c r="B129" s="120" t="s">
        <v>230</v>
      </c>
      <c r="C129" s="121"/>
      <c r="D129" s="118"/>
      <c r="E129" s="120" t="s">
        <v>231</v>
      </c>
      <c r="F129" s="116"/>
      <c r="G129" s="119"/>
      <c r="H129" s="116"/>
      <c r="I129" s="116"/>
      <c r="J129" s="116"/>
      <c r="K129" s="116"/>
      <c r="L129" s="116"/>
      <c r="M129" s="116"/>
    </row>
    <row r="130" spans="1:13" ht="15.6">
      <c r="A130" s="116"/>
      <c r="B130" s="120" t="s">
        <v>232</v>
      </c>
      <c r="C130" s="121"/>
      <c r="D130" s="118"/>
      <c r="E130" s="120" t="s">
        <v>233</v>
      </c>
      <c r="F130" s="116"/>
      <c r="G130" s="119"/>
      <c r="H130" s="116"/>
      <c r="I130" s="116"/>
      <c r="J130" s="116"/>
      <c r="K130" s="116"/>
      <c r="L130" s="116"/>
      <c r="M130" s="116"/>
    </row>
    <row r="131" spans="1:13" ht="15.6">
      <c r="A131" s="116"/>
      <c r="B131" s="120"/>
      <c r="C131" s="121"/>
      <c r="D131" s="118"/>
      <c r="E131" s="120" t="s">
        <v>234</v>
      </c>
      <c r="F131" s="116"/>
      <c r="G131" s="119"/>
      <c r="H131" s="116"/>
      <c r="I131" s="116"/>
      <c r="J131" s="116"/>
      <c r="K131" s="116"/>
      <c r="L131" s="116"/>
      <c r="M131" s="116"/>
    </row>
    <row r="132" spans="1:13" ht="15.6">
      <c r="A132" s="116"/>
      <c r="B132" s="122"/>
      <c r="C132" s="121"/>
      <c r="D132" s="118"/>
      <c r="E132" s="120" t="s">
        <v>235</v>
      </c>
      <c r="F132" s="116"/>
      <c r="G132" s="119"/>
      <c r="H132" s="116"/>
      <c r="I132" s="116"/>
      <c r="J132" s="116"/>
      <c r="K132" s="116"/>
      <c r="L132" s="116"/>
      <c r="M132" s="116"/>
    </row>
    <row r="133" spans="1:13" ht="15.6">
      <c r="A133" s="116"/>
      <c r="B133" s="117" t="s">
        <v>236</v>
      </c>
      <c r="C133" s="121"/>
      <c r="D133" s="118"/>
      <c r="E133" s="120" t="s">
        <v>237</v>
      </c>
      <c r="F133" s="116"/>
      <c r="G133" s="119"/>
      <c r="H133" s="116"/>
      <c r="I133" s="116"/>
      <c r="J133" s="116"/>
      <c r="K133" s="116"/>
      <c r="L133" s="116"/>
      <c r="M133" s="116"/>
    </row>
    <row r="134" spans="1:13" ht="15.6">
      <c r="A134" s="116"/>
      <c r="B134" s="120" t="s">
        <v>238</v>
      </c>
      <c r="C134" s="116"/>
      <c r="D134" s="118"/>
      <c r="E134" s="120" t="s">
        <v>239</v>
      </c>
      <c r="F134" s="116"/>
      <c r="G134" s="119"/>
      <c r="H134" s="116"/>
      <c r="I134" s="116"/>
      <c r="J134" s="116"/>
      <c r="K134" s="116"/>
      <c r="L134" s="116"/>
      <c r="M134" s="116"/>
    </row>
    <row r="135" spans="1:13" ht="15.6">
      <c r="A135" s="116"/>
      <c r="B135" s="120"/>
      <c r="C135" s="116"/>
      <c r="D135" s="118"/>
      <c r="E135" s="120" t="s">
        <v>240</v>
      </c>
      <c r="F135" s="116"/>
      <c r="G135" s="119"/>
      <c r="H135" s="116"/>
      <c r="I135" s="116"/>
      <c r="J135" s="116"/>
      <c r="K135" s="116"/>
      <c r="L135" s="116"/>
      <c r="M135" s="116"/>
    </row>
    <row r="136" spans="1:13" ht="15.6">
      <c r="A136" s="116"/>
      <c r="B136" s="120"/>
      <c r="C136" s="121"/>
      <c r="D136" s="118"/>
      <c r="E136" s="120" t="s">
        <v>241</v>
      </c>
      <c r="F136" s="116"/>
      <c r="G136" s="119"/>
      <c r="H136" s="116"/>
      <c r="I136" s="116"/>
      <c r="J136" s="116"/>
      <c r="K136" s="116"/>
      <c r="L136" s="116"/>
      <c r="M136" s="116"/>
    </row>
    <row r="137" spans="1:13" ht="15.6">
      <c r="A137" s="116"/>
      <c r="B137" s="120" t="s">
        <v>242</v>
      </c>
      <c r="C137" s="121"/>
      <c r="D137" s="118"/>
      <c r="E137" s="122"/>
      <c r="F137" s="116"/>
      <c r="G137" s="119"/>
      <c r="H137" s="116"/>
      <c r="I137" s="116"/>
      <c r="J137" s="116"/>
      <c r="K137" s="116"/>
      <c r="L137" s="116"/>
      <c r="M137" s="116"/>
    </row>
    <row r="138" spans="1:13" ht="15.6">
      <c r="A138" s="116"/>
      <c r="B138" s="120" t="s">
        <v>243</v>
      </c>
      <c r="C138" s="121"/>
      <c r="D138" s="118"/>
      <c r="E138" s="117"/>
      <c r="F138" s="116"/>
      <c r="G138" s="119"/>
      <c r="H138" s="116"/>
      <c r="I138" s="116"/>
      <c r="J138" s="116"/>
      <c r="K138" s="116"/>
      <c r="L138" s="116"/>
      <c r="M138" s="116"/>
    </row>
    <row r="139" spans="1:13" ht="15.6">
      <c r="A139" s="116"/>
      <c r="B139" s="120"/>
      <c r="C139" s="121"/>
      <c r="D139" s="118"/>
      <c r="E139" s="117" t="s">
        <v>244</v>
      </c>
      <c r="F139" s="116"/>
      <c r="G139" s="119"/>
      <c r="H139" s="116"/>
      <c r="I139" s="116"/>
      <c r="J139" s="116"/>
      <c r="K139" s="116"/>
      <c r="L139" s="116"/>
      <c r="M139" s="116"/>
    </row>
    <row r="140" spans="1:13" ht="15.6">
      <c r="A140" s="116"/>
      <c r="B140" s="120" t="s">
        <v>245</v>
      </c>
      <c r="C140" s="121"/>
      <c r="D140" s="118"/>
      <c r="E140" s="120" t="s">
        <v>246</v>
      </c>
      <c r="F140" s="116"/>
      <c r="G140" s="119"/>
      <c r="H140" s="116"/>
      <c r="I140" s="116"/>
      <c r="J140" s="116"/>
      <c r="K140" s="116"/>
      <c r="L140" s="116"/>
      <c r="M140" s="116"/>
    </row>
    <row r="141" spans="1:13" ht="15.6">
      <c r="A141" s="116"/>
      <c r="B141" s="120" t="s">
        <v>247</v>
      </c>
      <c r="C141" s="121"/>
      <c r="D141" s="118"/>
      <c r="E141" s="120" t="s">
        <v>248</v>
      </c>
      <c r="F141" s="116"/>
      <c r="G141" s="119"/>
      <c r="H141" s="116"/>
      <c r="I141" s="116"/>
      <c r="J141" s="116"/>
      <c r="K141" s="116"/>
      <c r="L141" s="116"/>
      <c r="M141" s="116"/>
    </row>
    <row r="142" spans="1:13" ht="15.6">
      <c r="A142" s="116"/>
      <c r="B142" s="120"/>
      <c r="C142" s="121"/>
      <c r="D142" s="118"/>
      <c r="E142" s="120" t="s">
        <v>249</v>
      </c>
      <c r="F142" s="116"/>
      <c r="G142" s="119"/>
      <c r="H142" s="116"/>
      <c r="I142" s="116"/>
      <c r="J142" s="116"/>
      <c r="K142" s="116"/>
      <c r="L142" s="116"/>
      <c r="M142" s="116"/>
    </row>
    <row r="143" spans="1:13" ht="15.6">
      <c r="A143" s="116"/>
      <c r="B143" s="120"/>
      <c r="C143" s="121"/>
      <c r="D143" s="118"/>
      <c r="E143" s="120" t="s">
        <v>250</v>
      </c>
      <c r="F143" s="116"/>
      <c r="G143" s="119"/>
      <c r="H143" s="116"/>
      <c r="I143" s="116"/>
      <c r="J143" s="116"/>
      <c r="K143" s="116"/>
      <c r="L143" s="116"/>
      <c r="M143" s="116"/>
    </row>
    <row r="144" spans="1:13" ht="15.6">
      <c r="A144" s="116"/>
      <c r="B144" s="120" t="s">
        <v>251</v>
      </c>
      <c r="C144" s="121"/>
      <c r="D144" s="118"/>
      <c r="E144" s="120" t="s">
        <v>252</v>
      </c>
      <c r="F144" s="116"/>
      <c r="G144" s="119"/>
      <c r="H144" s="116"/>
      <c r="I144" s="116"/>
      <c r="J144" s="116"/>
      <c r="K144" s="116"/>
      <c r="L144" s="116"/>
      <c r="M144" s="116"/>
    </row>
    <row r="145" spans="1:13" ht="15.6">
      <c r="A145" s="116"/>
      <c r="B145" s="120"/>
      <c r="C145" s="121"/>
      <c r="D145" s="118"/>
      <c r="E145" s="120" t="s">
        <v>253</v>
      </c>
      <c r="F145" s="116"/>
      <c r="G145" s="119"/>
      <c r="H145" s="116"/>
      <c r="I145" s="116"/>
      <c r="J145" s="116"/>
      <c r="K145" s="116"/>
      <c r="L145" s="116"/>
      <c r="M145" s="116"/>
    </row>
    <row r="146" spans="1:13" ht="15.6">
      <c r="A146" s="116"/>
      <c r="B146" s="120" t="s">
        <v>254</v>
      </c>
      <c r="C146" s="121"/>
      <c r="D146" s="118"/>
      <c r="E146" s="120" t="s">
        <v>255</v>
      </c>
      <c r="F146" s="116"/>
      <c r="G146" s="119"/>
      <c r="H146" s="116"/>
      <c r="I146" s="116"/>
      <c r="J146" s="116"/>
      <c r="K146" s="116"/>
      <c r="L146" s="116"/>
      <c r="M146" s="116"/>
    </row>
    <row r="147" spans="1:13" ht="15.6">
      <c r="A147" s="116"/>
      <c r="B147" s="120" t="s">
        <v>256</v>
      </c>
      <c r="C147" s="121"/>
      <c r="D147" s="118"/>
      <c r="E147" s="120" t="s">
        <v>257</v>
      </c>
      <c r="F147" s="116"/>
      <c r="G147" s="119"/>
      <c r="H147" s="116"/>
      <c r="I147" s="116"/>
      <c r="J147" s="116"/>
      <c r="K147" s="116"/>
      <c r="L147" s="116"/>
      <c r="M147" s="116"/>
    </row>
    <row r="148" spans="1:13" ht="15.6">
      <c r="A148" s="116"/>
      <c r="B148" s="120"/>
      <c r="C148" s="121"/>
      <c r="D148" s="118"/>
      <c r="E148" s="120" t="s">
        <v>258</v>
      </c>
      <c r="F148" s="116"/>
      <c r="G148" s="119"/>
      <c r="H148" s="116"/>
      <c r="I148" s="116"/>
      <c r="J148" s="116"/>
      <c r="K148" s="116"/>
      <c r="L148" s="116"/>
      <c r="M148" s="116"/>
    </row>
    <row r="149" spans="1:13" ht="15.6">
      <c r="A149" s="116"/>
      <c r="B149" s="120" t="s">
        <v>259</v>
      </c>
      <c r="C149" s="121"/>
      <c r="D149" s="118"/>
      <c r="E149" s="120"/>
      <c r="F149" s="116"/>
      <c r="G149" s="119"/>
      <c r="H149" s="116"/>
      <c r="I149" s="116"/>
      <c r="J149" s="116"/>
      <c r="K149" s="116"/>
      <c r="L149" s="116"/>
      <c r="M149" s="116"/>
    </row>
    <row r="150" spans="1:13" ht="15.6">
      <c r="A150" s="116"/>
      <c r="B150" s="120" t="s">
        <v>260</v>
      </c>
      <c r="C150" s="121"/>
      <c r="D150" s="118"/>
      <c r="E150" s="120"/>
      <c r="F150" s="116"/>
      <c r="G150" s="119"/>
      <c r="H150" s="116"/>
      <c r="I150" s="116"/>
      <c r="J150" s="116"/>
      <c r="K150" s="116"/>
      <c r="L150" s="116"/>
      <c r="M150" s="116"/>
    </row>
    <row r="151" spans="1:13" ht="15.6">
      <c r="A151" s="116"/>
      <c r="B151" s="120" t="s">
        <v>261</v>
      </c>
      <c r="C151" s="121"/>
      <c r="D151" s="118"/>
      <c r="E151" s="117" t="s">
        <v>262</v>
      </c>
      <c r="F151" s="116"/>
      <c r="G151" s="119"/>
      <c r="H151" s="116"/>
      <c r="I151" s="116"/>
      <c r="J151" s="116"/>
      <c r="K151" s="116"/>
      <c r="L151" s="116"/>
      <c r="M151" s="116"/>
    </row>
    <row r="152" spans="1:13" ht="15.6">
      <c r="A152" s="116"/>
      <c r="B152" s="122"/>
      <c r="C152" s="121"/>
      <c r="D152" s="118"/>
      <c r="E152" s="122" t="s">
        <v>263</v>
      </c>
      <c r="F152" s="116"/>
      <c r="G152" s="119"/>
      <c r="H152" s="116"/>
      <c r="I152" s="116"/>
      <c r="J152" s="116"/>
      <c r="K152" s="116"/>
      <c r="L152" s="116"/>
      <c r="M152" s="116"/>
    </row>
    <row r="153" spans="1:13" ht="15.6">
      <c r="A153" s="116"/>
      <c r="B153" s="117" t="s">
        <v>264</v>
      </c>
      <c r="C153" s="121"/>
      <c r="D153" s="118"/>
      <c r="E153" s="122" t="s">
        <v>265</v>
      </c>
      <c r="F153" s="116"/>
      <c r="G153" s="119"/>
      <c r="H153" s="116"/>
      <c r="I153" s="116"/>
      <c r="J153" s="116"/>
      <c r="K153" s="116"/>
      <c r="L153" s="116"/>
      <c r="M153" s="116"/>
    </row>
    <row r="154" spans="1:13" ht="15.6">
      <c r="A154" s="116"/>
      <c r="B154" s="120" t="s">
        <v>266</v>
      </c>
      <c r="C154" s="121"/>
      <c r="D154" s="118"/>
      <c r="E154" s="120" t="s">
        <v>267</v>
      </c>
      <c r="F154" s="116"/>
      <c r="G154" s="119"/>
      <c r="H154" s="116"/>
      <c r="I154" s="116"/>
      <c r="J154" s="116"/>
      <c r="K154" s="116"/>
      <c r="L154" s="116"/>
      <c r="M154" s="116"/>
    </row>
    <row r="155" spans="1:13" ht="15.6">
      <c r="A155" s="116"/>
      <c r="B155" s="120" t="s">
        <v>268</v>
      </c>
      <c r="C155" s="121"/>
      <c r="D155" s="118"/>
      <c r="E155" s="120" t="s">
        <v>269</v>
      </c>
      <c r="F155" s="116"/>
      <c r="G155" s="119"/>
      <c r="H155" s="116"/>
      <c r="I155" s="116"/>
      <c r="J155" s="116"/>
      <c r="K155" s="116"/>
      <c r="L155" s="116"/>
      <c r="M155" s="116"/>
    </row>
    <row r="156" spans="1:13" ht="15.6">
      <c r="A156" s="116"/>
      <c r="B156" s="120" t="s">
        <v>270</v>
      </c>
      <c r="C156" s="121"/>
      <c r="D156" s="118"/>
      <c r="E156" s="120"/>
      <c r="F156" s="116"/>
      <c r="G156" s="119"/>
      <c r="H156" s="116"/>
      <c r="I156" s="116"/>
      <c r="J156" s="116"/>
      <c r="K156" s="116"/>
      <c r="L156" s="116"/>
      <c r="M156" s="116"/>
    </row>
    <row r="157" spans="1:13" ht="15.6">
      <c r="A157" s="116"/>
      <c r="B157" s="120" t="s">
        <v>271</v>
      </c>
      <c r="C157" s="121"/>
      <c r="D157" s="118"/>
      <c r="E157" s="120"/>
      <c r="F157" s="116"/>
      <c r="G157" s="119"/>
      <c r="H157" s="116"/>
      <c r="I157" s="116"/>
      <c r="J157" s="116"/>
      <c r="K157" s="116"/>
      <c r="L157" s="116"/>
      <c r="M157" s="116"/>
    </row>
    <row r="158" spans="1:13" ht="15.6">
      <c r="A158" s="116"/>
      <c r="B158" s="120" t="s">
        <v>272</v>
      </c>
      <c r="C158" s="121"/>
      <c r="D158" s="118"/>
      <c r="E158" s="120"/>
      <c r="F158" s="116"/>
      <c r="G158" s="119"/>
      <c r="H158" s="116"/>
      <c r="I158" s="116"/>
      <c r="J158" s="116"/>
      <c r="K158" s="116"/>
      <c r="L158" s="116"/>
      <c r="M158" s="116"/>
    </row>
    <row r="159" spans="1:13" ht="15.6">
      <c r="A159" s="116"/>
      <c r="B159" s="120" t="s">
        <v>273</v>
      </c>
      <c r="C159" s="121"/>
      <c r="D159" s="118"/>
      <c r="E159" s="117" t="s">
        <v>274</v>
      </c>
      <c r="F159" s="116"/>
      <c r="G159" s="119"/>
      <c r="H159" s="116"/>
      <c r="I159" s="116"/>
      <c r="J159" s="116"/>
      <c r="K159" s="116"/>
      <c r="L159" s="116"/>
      <c r="M159" s="116"/>
    </row>
    <row r="160" spans="1:13" ht="15.6">
      <c r="A160" s="116"/>
      <c r="B160" s="120" t="s">
        <v>275</v>
      </c>
      <c r="C160" s="121"/>
      <c r="D160" s="118"/>
      <c r="E160" s="120" t="s">
        <v>276</v>
      </c>
      <c r="F160" s="116"/>
      <c r="G160" s="119"/>
      <c r="H160" s="116"/>
      <c r="I160" s="116"/>
      <c r="J160" s="116"/>
      <c r="K160" s="116"/>
      <c r="L160" s="116"/>
      <c r="M160" s="116"/>
    </row>
    <row r="161" spans="1:13" ht="15.6">
      <c r="A161" s="116"/>
      <c r="B161" s="120" t="s">
        <v>277</v>
      </c>
      <c r="C161" s="116"/>
      <c r="D161" s="118"/>
      <c r="E161" s="120" t="s">
        <v>278</v>
      </c>
      <c r="F161" s="116"/>
      <c r="G161" s="119"/>
      <c r="H161" s="116"/>
      <c r="I161" s="116"/>
      <c r="J161" s="116"/>
      <c r="K161" s="116"/>
      <c r="L161" s="116"/>
      <c r="M161" s="116"/>
    </row>
    <row r="162" spans="1:13" ht="15.6">
      <c r="A162" s="116"/>
      <c r="B162" s="120" t="s">
        <v>279</v>
      </c>
      <c r="C162" s="116"/>
      <c r="D162" s="118"/>
      <c r="E162" s="120" t="s">
        <v>280</v>
      </c>
      <c r="F162" s="116"/>
      <c r="G162" s="119"/>
      <c r="H162" s="116"/>
      <c r="I162" s="116"/>
      <c r="J162" s="116"/>
      <c r="K162" s="116"/>
      <c r="L162" s="116"/>
      <c r="M162" s="116"/>
    </row>
    <row r="163" spans="1:13" ht="15.6">
      <c r="A163" s="116"/>
      <c r="B163" s="120" t="s">
        <v>281</v>
      </c>
      <c r="C163" s="116"/>
      <c r="D163" s="118"/>
      <c r="E163" s="122" t="s">
        <v>282</v>
      </c>
      <c r="F163" s="116"/>
      <c r="G163" s="119"/>
      <c r="H163" s="116"/>
      <c r="I163" s="116"/>
      <c r="J163" s="116"/>
      <c r="K163" s="116"/>
      <c r="L163" s="116"/>
      <c r="M163" s="116"/>
    </row>
    <row r="164" spans="1:13" ht="15.6">
      <c r="A164" s="116"/>
      <c r="B164" s="120" t="s">
        <v>283</v>
      </c>
      <c r="C164" s="116"/>
      <c r="D164" s="118"/>
      <c r="E164" s="122" t="s">
        <v>284</v>
      </c>
      <c r="F164" s="116"/>
      <c r="G164" s="119"/>
      <c r="H164" s="116"/>
      <c r="I164" s="116"/>
      <c r="J164" s="116"/>
      <c r="K164" s="116"/>
      <c r="L164" s="116"/>
      <c r="M164" s="116"/>
    </row>
    <row r="165" spans="1:13" ht="15.6">
      <c r="A165" s="116"/>
      <c r="B165" s="120" t="s">
        <v>285</v>
      </c>
      <c r="C165" s="116"/>
      <c r="D165" s="118"/>
      <c r="E165" s="120" t="s">
        <v>286</v>
      </c>
      <c r="F165" s="116"/>
      <c r="G165" s="119"/>
      <c r="H165" s="116"/>
      <c r="I165" s="116"/>
      <c r="J165" s="116"/>
      <c r="K165" s="116"/>
      <c r="L165" s="116"/>
      <c r="M165" s="116"/>
    </row>
    <row r="166" spans="1:13" ht="15.6">
      <c r="A166" s="116"/>
      <c r="B166" s="120"/>
      <c r="C166" s="116"/>
      <c r="D166" s="118"/>
      <c r="E166" s="120" t="s">
        <v>287</v>
      </c>
      <c r="F166" s="116"/>
      <c r="G166" s="119"/>
      <c r="H166" s="116"/>
      <c r="I166" s="116"/>
      <c r="J166" s="116"/>
      <c r="K166" s="116"/>
      <c r="L166" s="116"/>
      <c r="M166" s="116"/>
    </row>
    <row r="167" spans="1:13" ht="15.6">
      <c r="A167" s="116"/>
      <c r="B167" s="122"/>
      <c r="C167" s="116"/>
      <c r="D167" s="118"/>
      <c r="E167" s="120" t="s">
        <v>288</v>
      </c>
      <c r="F167" s="116"/>
      <c r="G167" s="119"/>
      <c r="H167" s="116"/>
      <c r="I167" s="116"/>
      <c r="J167" s="116"/>
      <c r="K167" s="116"/>
      <c r="L167" s="116"/>
      <c r="M167" s="116"/>
    </row>
    <row r="168" spans="1:13" ht="15.6">
      <c r="A168" s="116"/>
      <c r="B168" s="117" t="s">
        <v>289</v>
      </c>
      <c r="C168" s="116"/>
      <c r="D168" s="118"/>
      <c r="E168" s="120" t="s">
        <v>290</v>
      </c>
      <c r="F168" s="116"/>
      <c r="G168" s="119"/>
      <c r="H168" s="116"/>
      <c r="I168" s="116"/>
      <c r="J168" s="116"/>
      <c r="K168" s="116"/>
      <c r="L168" s="116"/>
      <c r="M168" s="116"/>
    </row>
    <row r="169" spans="1:13" ht="15.6">
      <c r="A169" s="116"/>
      <c r="B169" s="120" t="s">
        <v>291</v>
      </c>
      <c r="C169" s="116"/>
      <c r="D169" s="118"/>
      <c r="E169" s="122"/>
      <c r="F169" s="116"/>
      <c r="G169" s="119"/>
      <c r="H169" s="116"/>
      <c r="I169" s="116"/>
      <c r="J169" s="116"/>
      <c r="K169" s="116"/>
      <c r="L169" s="116"/>
      <c r="M169" s="116"/>
    </row>
    <row r="170" spans="1:13" ht="15.6">
      <c r="A170" s="116"/>
      <c r="B170" s="120" t="s">
        <v>292</v>
      </c>
      <c r="C170" s="116"/>
      <c r="D170" s="118"/>
      <c r="E170" s="117"/>
      <c r="F170" s="116"/>
      <c r="G170" s="119"/>
      <c r="H170" s="116"/>
      <c r="I170" s="116"/>
      <c r="J170" s="116"/>
      <c r="K170" s="116"/>
      <c r="L170" s="116"/>
      <c r="M170" s="116"/>
    </row>
    <row r="171" spans="1:13" ht="15.6">
      <c r="A171" s="116"/>
      <c r="B171" s="120" t="s">
        <v>293</v>
      </c>
      <c r="C171" s="116"/>
      <c r="D171" s="118"/>
      <c r="E171" s="120"/>
      <c r="F171" s="116"/>
      <c r="G171" s="119"/>
      <c r="H171" s="116"/>
      <c r="I171" s="116"/>
      <c r="J171" s="116"/>
      <c r="K171" s="116"/>
      <c r="L171" s="116"/>
      <c r="M171" s="116"/>
    </row>
    <row r="172" spans="1:13" ht="15.6">
      <c r="A172" s="116"/>
      <c r="B172" s="120" t="s">
        <v>294</v>
      </c>
      <c r="C172" s="116"/>
      <c r="D172" s="118"/>
      <c r="E172" s="117" t="s">
        <v>295</v>
      </c>
      <c r="F172" s="116"/>
      <c r="G172" s="119"/>
      <c r="H172" s="116"/>
      <c r="I172" s="116"/>
      <c r="J172" s="116"/>
      <c r="K172" s="116"/>
      <c r="L172" s="116"/>
      <c r="M172" s="116"/>
    </row>
    <row r="173" spans="1:13" ht="15.6">
      <c r="A173" s="116"/>
      <c r="B173" s="120" t="s">
        <v>296</v>
      </c>
      <c r="C173" s="116"/>
      <c r="D173" s="118"/>
      <c r="E173" s="120" t="s">
        <v>297</v>
      </c>
      <c r="F173" s="116"/>
      <c r="G173" s="119"/>
      <c r="H173" s="116"/>
      <c r="I173" s="116"/>
      <c r="J173" s="116"/>
      <c r="K173" s="116"/>
      <c r="L173" s="116"/>
      <c r="M173" s="116"/>
    </row>
    <row r="174" spans="1:13" ht="15.6">
      <c r="A174" s="116"/>
      <c r="B174" s="120" t="s">
        <v>298</v>
      </c>
      <c r="C174" s="116"/>
      <c r="D174" s="118"/>
      <c r="E174" s="120" t="s">
        <v>299</v>
      </c>
      <c r="F174" s="116"/>
      <c r="G174" s="119"/>
      <c r="H174" s="116"/>
      <c r="I174" s="116"/>
      <c r="J174" s="116"/>
      <c r="K174" s="116"/>
      <c r="L174" s="116"/>
      <c r="M174" s="116"/>
    </row>
    <row r="175" spans="1:13" ht="15.6">
      <c r="A175" s="116"/>
      <c r="B175" s="120" t="s">
        <v>300</v>
      </c>
      <c r="C175" s="116"/>
      <c r="D175" s="118"/>
      <c r="E175" s="120" t="s">
        <v>301</v>
      </c>
      <c r="F175" s="116"/>
      <c r="G175" s="119"/>
      <c r="H175" s="116"/>
      <c r="I175" s="116"/>
      <c r="J175" s="116"/>
      <c r="K175" s="116"/>
      <c r="L175" s="116"/>
      <c r="M175" s="116"/>
    </row>
    <row r="176" spans="1:13" ht="15.6">
      <c r="A176" s="116"/>
      <c r="B176" s="120" t="s">
        <v>302</v>
      </c>
      <c r="C176" s="116"/>
      <c r="D176" s="118"/>
      <c r="E176" s="120"/>
      <c r="F176" s="116"/>
      <c r="G176" s="119"/>
      <c r="H176" s="116"/>
      <c r="I176" s="116"/>
      <c r="J176" s="116"/>
      <c r="K176" s="116"/>
      <c r="L176" s="116"/>
      <c r="M176" s="116"/>
    </row>
    <row r="177" spans="1:13" ht="15.6">
      <c r="A177" s="116"/>
      <c r="B177" s="116" t="s">
        <v>303</v>
      </c>
      <c r="C177" s="123"/>
      <c r="D177" s="118"/>
      <c r="E177" s="120"/>
      <c r="F177" s="116"/>
      <c r="G177" s="119"/>
      <c r="H177" s="116"/>
      <c r="I177" s="116"/>
      <c r="J177" s="116"/>
      <c r="K177" s="116"/>
      <c r="L177" s="116"/>
      <c r="M177" s="116"/>
    </row>
    <row r="178" spans="1:13" ht="15.6">
      <c r="A178" s="116"/>
      <c r="B178" s="116" t="s">
        <v>304</v>
      </c>
      <c r="C178" s="116"/>
      <c r="D178" s="118"/>
      <c r="E178" s="120"/>
      <c r="F178" s="116"/>
      <c r="G178" s="119"/>
      <c r="H178" s="116"/>
      <c r="I178" s="116"/>
      <c r="J178" s="116"/>
      <c r="K178" s="116"/>
      <c r="L178" s="116"/>
      <c r="M178" s="116"/>
    </row>
    <row r="179" spans="1:13" ht="15.6">
      <c r="A179" s="116"/>
      <c r="B179" s="116" t="s">
        <v>305</v>
      </c>
      <c r="C179" s="116"/>
      <c r="D179" s="118"/>
      <c r="E179" s="120"/>
      <c r="F179" s="116"/>
      <c r="G179" s="119"/>
      <c r="H179" s="116"/>
      <c r="I179" s="116"/>
      <c r="J179" s="116"/>
      <c r="K179" s="116"/>
      <c r="L179" s="116"/>
      <c r="M179" s="116"/>
    </row>
    <row r="180" spans="1:13" ht="15.6">
      <c r="A180" s="116"/>
      <c r="B180" s="116" t="s">
        <v>306</v>
      </c>
      <c r="C180" s="116"/>
      <c r="D180" s="118"/>
      <c r="E180" s="120"/>
      <c r="F180" s="116"/>
      <c r="G180" s="119"/>
      <c r="H180" s="116"/>
      <c r="I180" s="116"/>
      <c r="J180" s="116"/>
      <c r="K180" s="116"/>
      <c r="L180" s="116"/>
      <c r="M180" s="116"/>
    </row>
    <row r="181" spans="1:13" ht="15.6">
      <c r="A181" s="116"/>
      <c r="B181" s="116" t="s">
        <v>307</v>
      </c>
      <c r="C181" s="116"/>
      <c r="D181" s="118"/>
      <c r="E181" s="120"/>
      <c r="F181" s="116"/>
      <c r="G181" s="119"/>
      <c r="H181" s="116"/>
      <c r="I181" s="116"/>
      <c r="J181" s="116"/>
      <c r="K181" s="116"/>
      <c r="L181" s="116"/>
      <c r="M181" s="116"/>
    </row>
    <row r="182" spans="1:13" ht="15.6">
      <c r="A182" s="116"/>
      <c r="B182" s="116"/>
      <c r="C182" s="116"/>
      <c r="D182" s="118"/>
      <c r="E182" s="120"/>
      <c r="F182" s="116"/>
      <c r="G182" s="119"/>
      <c r="H182" s="116"/>
      <c r="I182" s="116"/>
      <c r="J182" s="116"/>
      <c r="K182" s="116"/>
      <c r="L182" s="116"/>
      <c r="M182" s="116"/>
    </row>
    <row r="183" spans="1:13">
      <c r="A183" s="116"/>
      <c r="B183" s="116"/>
      <c r="C183" s="116"/>
      <c r="D183" s="118"/>
      <c r="E183" s="122"/>
      <c r="F183" s="116"/>
      <c r="G183" s="119"/>
      <c r="H183" s="116"/>
      <c r="I183" s="116"/>
      <c r="J183" s="116"/>
      <c r="K183" s="116"/>
      <c r="L183" s="116"/>
      <c r="M183" s="116"/>
    </row>
    <row r="184" spans="1:13" ht="15.6">
      <c r="A184" s="116"/>
      <c r="B184" s="116"/>
      <c r="C184" s="116"/>
      <c r="D184" s="118"/>
      <c r="E184" s="117" t="s">
        <v>308</v>
      </c>
      <c r="F184" s="116"/>
      <c r="G184" s="119"/>
      <c r="H184" s="116"/>
      <c r="I184" s="116"/>
      <c r="J184" s="116"/>
      <c r="K184" s="116"/>
      <c r="L184" s="116"/>
      <c r="M184" s="116"/>
    </row>
    <row r="185" spans="1:13" ht="15.6">
      <c r="A185" s="116"/>
      <c r="B185" s="116"/>
      <c r="C185" s="116"/>
      <c r="D185" s="118"/>
      <c r="E185" s="117" t="s">
        <v>309</v>
      </c>
      <c r="F185" s="116"/>
      <c r="G185" s="119"/>
      <c r="H185" s="116"/>
      <c r="I185" s="116"/>
      <c r="J185" s="116"/>
      <c r="K185" s="116"/>
      <c r="L185" s="116"/>
      <c r="M185" s="116"/>
    </row>
    <row r="186" spans="1:13" ht="15.6">
      <c r="A186" s="116"/>
      <c r="B186" s="122"/>
      <c r="C186" s="116"/>
      <c r="D186" s="118"/>
      <c r="E186" s="120"/>
      <c r="F186" s="116"/>
      <c r="G186" s="119"/>
      <c r="H186" s="116"/>
      <c r="I186" s="116"/>
      <c r="J186" s="116"/>
      <c r="K186" s="116"/>
      <c r="L186" s="116"/>
      <c r="M186" s="116"/>
    </row>
    <row r="187" spans="1:13" ht="15.6">
      <c r="A187" s="116"/>
      <c r="B187" s="116"/>
      <c r="C187" s="124"/>
      <c r="D187" s="118"/>
      <c r="E187" s="120"/>
      <c r="F187" s="116"/>
      <c r="G187" s="119"/>
      <c r="H187" s="116"/>
      <c r="I187" s="116"/>
      <c r="J187" s="116"/>
      <c r="K187" s="116"/>
      <c r="L187" s="116"/>
      <c r="M187" s="116"/>
    </row>
    <row r="188" spans="1:13" ht="33" customHeight="1">
      <c r="A188" s="116"/>
      <c r="B188" s="116"/>
      <c r="C188" s="124"/>
      <c r="D188" s="118"/>
      <c r="E188" s="120"/>
      <c r="F188" s="116"/>
      <c r="G188" s="119"/>
      <c r="H188" s="116"/>
      <c r="I188" s="116"/>
      <c r="J188" s="116"/>
      <c r="K188" s="116"/>
      <c r="L188" s="116"/>
      <c r="M188" s="116"/>
    </row>
  </sheetData>
  <sheetProtection algorithmName="SHA-512" hashValue="HnaX+uZBYc4kwyGL5+/eJC4dnUMusKPK7zE9mVRSvXVtzpe2FcBr4Dc8+SmBwfJBVKYW7+d3iF8zDLZfrkqIgQ==" saltValue="LcptZERMz3PjYMcAIo61xw==" spinCount="100000" sheet="1" selectLockedCells="1"/>
  <mergeCells count="42">
    <mergeCell ref="B1:L1"/>
    <mergeCell ref="C3:H3"/>
    <mergeCell ref="J4:L4"/>
    <mergeCell ref="J5:J6"/>
    <mergeCell ref="K5:L6"/>
    <mergeCell ref="J12:J13"/>
    <mergeCell ref="K12:L13"/>
    <mergeCell ref="J15:L16"/>
    <mergeCell ref="K17:L17"/>
    <mergeCell ref="J7:J8"/>
    <mergeCell ref="K7:L8"/>
    <mergeCell ref="J9:J10"/>
    <mergeCell ref="K9:L10"/>
    <mergeCell ref="K11:L11"/>
    <mergeCell ref="K34:L34"/>
    <mergeCell ref="J35:L36"/>
    <mergeCell ref="J37:L38"/>
    <mergeCell ref="J26:J28"/>
    <mergeCell ref="K26:L28"/>
    <mergeCell ref="J29:J30"/>
    <mergeCell ref="K29:L30"/>
    <mergeCell ref="B103:L103"/>
    <mergeCell ref="J18:J22"/>
    <mergeCell ref="K18:L22"/>
    <mergeCell ref="K23:L25"/>
    <mergeCell ref="J23:J25"/>
    <mergeCell ref="J43:J48"/>
    <mergeCell ref="K43:L48"/>
    <mergeCell ref="J49:J53"/>
    <mergeCell ref="K49:L53"/>
    <mergeCell ref="J55:L68"/>
    <mergeCell ref="J70:L71"/>
    <mergeCell ref="J72:J74"/>
    <mergeCell ref="K72:L74"/>
    <mergeCell ref="J41:L42"/>
    <mergeCell ref="J31:J33"/>
    <mergeCell ref="K31:L33"/>
    <mergeCell ref="J81:L84"/>
    <mergeCell ref="J75:J77"/>
    <mergeCell ref="K75:L77"/>
    <mergeCell ref="J78:J80"/>
    <mergeCell ref="K78:L80"/>
  </mergeCells>
  <phoneticPr fontId="23" type="noConversion"/>
  <pageMargins left="0.25" right="7.1969696969696975E-2" top="0.2662878787878788" bottom="7.1969696969696973E-3" header="0.3" footer="0.3"/>
  <pageSetup paperSize="9" scale="38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685A2121A434A90427845D4654884" ma:contentTypeVersion="16" ma:contentTypeDescription="Create a new document." ma:contentTypeScope="" ma:versionID="2055747403e4e0049caa926ed3db0608">
  <xsd:schema xmlns:xsd="http://www.w3.org/2001/XMLSchema" xmlns:xs="http://www.w3.org/2001/XMLSchema" xmlns:p="http://schemas.microsoft.com/office/2006/metadata/properties" xmlns:ns2="eadd51e5-6423-42f8-9eea-7b5e1f697884" xmlns:ns3="235ff43d-26a7-42ea-a8c4-18be9aacb69b" targetNamespace="http://schemas.microsoft.com/office/2006/metadata/properties" ma:root="true" ma:fieldsID="d1d40b1036f00aeca143771e41752dde" ns2:_="" ns3:_="">
    <xsd:import namespace="eadd51e5-6423-42f8-9eea-7b5e1f697884"/>
    <xsd:import namespace="235ff43d-26a7-42ea-a8c4-18be9aacb6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51e5-6423-42f8-9eea-7b5e1f697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878626-82f3-48be-ba60-4576c689d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ff43d-26a7-42ea-a8c4-18be9aacb69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f359bf-6a9d-4075-b61b-b6238616da0f}" ma:internalName="TaxCatchAll" ma:showField="CatchAllData" ma:web="235ff43d-26a7-42ea-a8c4-18be9aacb6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dd51e5-6423-42f8-9eea-7b5e1f697884">
      <Terms xmlns="http://schemas.microsoft.com/office/infopath/2007/PartnerControls"/>
    </lcf76f155ced4ddcb4097134ff3c332f>
    <TaxCatchAll xmlns="235ff43d-26a7-42ea-a8c4-18be9aacb69b" xsi:nil="true"/>
  </documentManagement>
</p:properties>
</file>

<file path=customXml/itemProps1.xml><?xml version="1.0" encoding="utf-8"?>
<ds:datastoreItem xmlns:ds="http://schemas.openxmlformats.org/officeDocument/2006/customXml" ds:itemID="{96B17587-0576-4D92-B0EF-91ADA084D698}"/>
</file>

<file path=customXml/itemProps2.xml><?xml version="1.0" encoding="utf-8"?>
<ds:datastoreItem xmlns:ds="http://schemas.openxmlformats.org/officeDocument/2006/customXml" ds:itemID="{43438BC1-3C99-4F78-8848-F65BCBE32496}"/>
</file>

<file path=customXml/itemProps3.xml><?xml version="1.0" encoding="utf-8"?>
<ds:datastoreItem xmlns:ds="http://schemas.openxmlformats.org/officeDocument/2006/customXml" ds:itemID="{99DCA482-D22B-4192-B5BE-E70A7208F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Elior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Macaud YANDUG - ESMO</cp:lastModifiedBy>
  <cp:revision/>
  <dcterms:created xsi:type="dcterms:W3CDTF">2017-10-27T07:11:50Z</dcterms:created>
  <dcterms:modified xsi:type="dcterms:W3CDTF">2022-08-08T06:59:51Z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0x010100BC7685A2121A434A90427845D4654884</vt:lpwstr>
  </property>
  <property fmtid="{D5CDD505-2E9C-101B-9397-08002B2CF9AE}" pid="3" name="MediaServiceImageTags">
    <vt:lpwstr/>
  </property>
</Properties>
</file>